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180" windowWidth="10605" windowHeight="12765" activeTab="1"/>
  </bookViews>
  <sheets>
    <sheet name="NIR_HIA_A" sheetId="1" r:id="rId1"/>
    <sheet name="NIR_HIA_B" sheetId="2" r:id="rId2"/>
  </sheets>
  <definedNames/>
  <calcPr fullCalcOnLoad="1"/>
</workbook>
</file>

<file path=xl/sharedStrings.xml><?xml version="1.0" encoding="utf-8"?>
<sst xmlns="http://schemas.openxmlformats.org/spreadsheetml/2006/main" count="98" uniqueCount="25">
  <si>
    <t>**Year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</si>
  <si>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</si>
  <si>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</si>
  <si>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</si>
  <si>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</si>
  <si>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</si>
  <si>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</si>
  <si>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</si>
  <si>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</si>
  <si>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</si>
  <si>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</si>
  <si>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</si>
  <si>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</si>
  <si>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Notes: Shifted 2-inches from July, August, and September proportionately based on relative monthly NIRs.</t>
  </si>
  <si>
    <r>
      <t>Notes:</t>
    </r>
    <r>
      <rPr>
        <sz val="10"/>
        <rFont val="Times New Roman"/>
        <family val="0"/>
      </rPr>
      <t xml:space="preserve"> Shifted 2-inches to April, May, June, and October proportionately based on relative monthly NIRs.</t>
    </r>
  </si>
  <si>
    <t>Original NIR from Climatic work</t>
  </si>
  <si>
    <t>Adjustment calculation</t>
  </si>
  <si>
    <t>Jul-Sep</t>
  </si>
  <si>
    <t>Apr-Jun &amp; Oct</t>
  </si>
  <si>
    <t>**Unit Requirement Table for Jocko Area - Weighted NIR (in/mo) - Group A</t>
  </si>
  <si>
    <t>**Unit Requirement Table for Jocko Area - Weighted NIR (in/mo) - Group B</t>
  </si>
  <si>
    <t>Notes: Shifted 1-inch from July, August, and September proportionately based on relative monthly NIRs.</t>
  </si>
  <si>
    <t>May-Jun</t>
  </si>
  <si>
    <t>Adjusted NIR</t>
  </si>
  <si>
    <r>
      <t>Notes:</t>
    </r>
    <r>
      <rPr>
        <sz val="10"/>
        <rFont val="Times New Roman"/>
        <family val="0"/>
      </rPr>
      <t xml:space="preserve"> Shifted 1-inch to May and June proportionately based on relative monthly NIRs.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</si>
</sst>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Times New Roman"/>
      <family val="0"/>
    </font>
    <font>
      <sz val="8"/>
      <name val="times new roman"/>
      <family val="0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15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>
      <selection activeCell="A1" sqref="A1"/>
    </sheetView>
  </sheetViews>
  <sheetFormatPr defaultColWidth="9.33203125" defaultRowHeight="12.75"/>
  <cols>
    <col min="2" max="14" width="8.66015625" style="2" customWidth="1"/>
    <col min="15" max="15" width="14.5" style="2" bestFit="1" customWidth="1"/>
  </cols>
  <sheetData>
    <row r="1" ht="12.75">
      <c r="A1" t="s">
        <v>19</v>
      </c>
    </row>
    <row r="3" ht="12.75">
      <c r="A3" t="s">
        <v>15</v>
      </c>
    </row>
    <row r="4" spans="1:15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17</v>
      </c>
      <c r="O4" s="2" t="s">
        <v>18</v>
      </c>
    </row>
    <row r="5" spans="1:15" ht="12.75">
      <c r="A5">
        <v>1983</v>
      </c>
      <c r="B5" s="2">
        <v>0</v>
      </c>
      <c r="C5" s="2">
        <v>0</v>
      </c>
      <c r="D5" s="2">
        <v>0</v>
      </c>
      <c r="E5" s="2">
        <v>0.21</v>
      </c>
      <c r="F5" s="2">
        <v>1.08</v>
      </c>
      <c r="G5" s="2">
        <v>0.89</v>
      </c>
      <c r="H5" s="2">
        <v>2.16</v>
      </c>
      <c r="I5" s="2">
        <v>3.79</v>
      </c>
      <c r="J5" s="2">
        <v>1.15</v>
      </c>
      <c r="K5" s="2">
        <v>0.39</v>
      </c>
      <c r="L5" s="2">
        <v>0</v>
      </c>
      <c r="M5" s="2">
        <v>0</v>
      </c>
      <c r="N5" s="2">
        <f>SUM(H5:J5)</f>
        <v>7.1</v>
      </c>
      <c r="O5" s="2">
        <f>SUM(E5:G5,K5)</f>
        <v>2.5700000000000003</v>
      </c>
    </row>
    <row r="6" spans="1:15" ht="12.75">
      <c r="A6">
        <v>1984</v>
      </c>
      <c r="B6" s="2">
        <v>0</v>
      </c>
      <c r="C6" s="2">
        <v>0</v>
      </c>
      <c r="D6" s="2">
        <v>0</v>
      </c>
      <c r="E6" s="2">
        <v>0.01</v>
      </c>
      <c r="F6" s="2">
        <v>1.22</v>
      </c>
      <c r="G6" s="2">
        <v>2.28</v>
      </c>
      <c r="H6" s="2">
        <v>4.97</v>
      </c>
      <c r="I6" s="2">
        <v>3.39</v>
      </c>
      <c r="J6" s="2">
        <v>1.31</v>
      </c>
      <c r="K6" s="2">
        <v>0.02</v>
      </c>
      <c r="L6" s="2">
        <v>0</v>
      </c>
      <c r="M6" s="2">
        <v>0</v>
      </c>
      <c r="N6" s="2">
        <f aca="true" t="shared" si="0" ref="N6:N24">SUM(H6:J6)</f>
        <v>9.67</v>
      </c>
      <c r="O6" s="2">
        <f aca="true" t="shared" si="1" ref="O6:O24">SUM(E6:G6,K6)</f>
        <v>3.53</v>
      </c>
    </row>
    <row r="7" spans="1:15" ht="12.75">
      <c r="A7">
        <v>1985</v>
      </c>
      <c r="B7" s="2">
        <v>0</v>
      </c>
      <c r="C7" s="2">
        <v>0</v>
      </c>
      <c r="D7" s="2">
        <v>0</v>
      </c>
      <c r="E7" s="2">
        <v>0.5</v>
      </c>
      <c r="F7" s="2">
        <v>0.9</v>
      </c>
      <c r="G7" s="2">
        <v>3.45</v>
      </c>
      <c r="H7" s="2">
        <v>6.22</v>
      </c>
      <c r="I7" s="2">
        <v>1.54</v>
      </c>
      <c r="J7" s="2">
        <v>0.09</v>
      </c>
      <c r="K7" s="2">
        <v>0.2</v>
      </c>
      <c r="L7" s="2">
        <v>0</v>
      </c>
      <c r="M7" s="2">
        <v>0</v>
      </c>
      <c r="N7" s="2">
        <f t="shared" si="0"/>
        <v>7.85</v>
      </c>
      <c r="O7" s="2">
        <f t="shared" si="1"/>
        <v>5.05</v>
      </c>
    </row>
    <row r="8" spans="1:15" ht="12.75">
      <c r="A8">
        <v>1986</v>
      </c>
      <c r="B8" s="2">
        <v>0</v>
      </c>
      <c r="C8" s="2">
        <v>0</v>
      </c>
      <c r="D8" s="2">
        <v>0.01</v>
      </c>
      <c r="E8" s="2">
        <v>0.37</v>
      </c>
      <c r="F8" s="2">
        <v>0.67</v>
      </c>
      <c r="G8" s="2">
        <v>2.62</v>
      </c>
      <c r="H8" s="2">
        <v>4.06</v>
      </c>
      <c r="I8" s="2">
        <v>3.58</v>
      </c>
      <c r="J8" s="2">
        <v>0.14</v>
      </c>
      <c r="K8" s="2">
        <v>0.31</v>
      </c>
      <c r="L8" s="2">
        <v>0</v>
      </c>
      <c r="M8" s="2">
        <v>0</v>
      </c>
      <c r="N8" s="2">
        <f t="shared" si="0"/>
        <v>7.779999999999999</v>
      </c>
      <c r="O8" s="2">
        <f t="shared" si="1"/>
        <v>3.97</v>
      </c>
    </row>
    <row r="9" spans="1:15" ht="12.75">
      <c r="A9">
        <v>1987</v>
      </c>
      <c r="B9" s="2">
        <v>0</v>
      </c>
      <c r="C9" s="2">
        <v>0</v>
      </c>
      <c r="D9" s="2">
        <v>0</v>
      </c>
      <c r="E9" s="2">
        <v>0.73</v>
      </c>
      <c r="F9" s="2">
        <v>1.47</v>
      </c>
      <c r="G9" s="2">
        <v>3.31</v>
      </c>
      <c r="H9" s="2">
        <v>2.67</v>
      </c>
      <c r="I9" s="2">
        <v>2.93</v>
      </c>
      <c r="J9" s="2">
        <v>2.67</v>
      </c>
      <c r="K9" s="2">
        <v>1.05</v>
      </c>
      <c r="L9" s="2">
        <v>0</v>
      </c>
      <c r="M9" s="2">
        <v>0</v>
      </c>
      <c r="N9" s="2">
        <f t="shared" si="0"/>
        <v>8.27</v>
      </c>
      <c r="O9" s="2">
        <f t="shared" si="1"/>
        <v>6.56</v>
      </c>
    </row>
    <row r="10" spans="1:15" ht="12.75">
      <c r="A10">
        <v>1988</v>
      </c>
      <c r="B10" s="2">
        <v>0</v>
      </c>
      <c r="C10" s="2">
        <v>0</v>
      </c>
      <c r="D10" s="2">
        <v>0</v>
      </c>
      <c r="E10" s="2">
        <v>0.45</v>
      </c>
      <c r="F10" s="2">
        <v>0.39</v>
      </c>
      <c r="G10" s="2">
        <v>3.49</v>
      </c>
      <c r="H10" s="2">
        <v>4.87</v>
      </c>
      <c r="I10" s="2">
        <v>4.5</v>
      </c>
      <c r="J10" s="2">
        <v>1.52</v>
      </c>
      <c r="K10" s="2">
        <v>0.79</v>
      </c>
      <c r="L10" s="2">
        <v>0</v>
      </c>
      <c r="M10" s="2">
        <v>0</v>
      </c>
      <c r="N10" s="2">
        <f t="shared" si="0"/>
        <v>10.89</v>
      </c>
      <c r="O10" s="2">
        <f t="shared" si="1"/>
        <v>5.12</v>
      </c>
    </row>
    <row r="11" spans="1:15" ht="12.75">
      <c r="A11">
        <v>1989</v>
      </c>
      <c r="B11" s="2">
        <v>0</v>
      </c>
      <c r="C11" s="2">
        <v>0</v>
      </c>
      <c r="D11" s="2">
        <v>0</v>
      </c>
      <c r="E11" s="2">
        <v>0.32</v>
      </c>
      <c r="F11" s="2">
        <v>0.96</v>
      </c>
      <c r="G11" s="2">
        <v>3.52</v>
      </c>
      <c r="H11" s="2">
        <v>4.42</v>
      </c>
      <c r="I11" s="2">
        <v>1.05</v>
      </c>
      <c r="J11" s="2">
        <v>0.79</v>
      </c>
      <c r="K11" s="2">
        <v>0.02</v>
      </c>
      <c r="L11" s="2">
        <v>0</v>
      </c>
      <c r="M11" s="2">
        <v>0</v>
      </c>
      <c r="N11" s="2">
        <f t="shared" si="0"/>
        <v>6.26</v>
      </c>
      <c r="O11" s="2">
        <f t="shared" si="1"/>
        <v>4.819999999999999</v>
      </c>
    </row>
    <row r="12" spans="1:15" ht="12.75">
      <c r="A12">
        <v>1990</v>
      </c>
      <c r="B12" s="2">
        <v>0</v>
      </c>
      <c r="C12" s="2">
        <v>0</v>
      </c>
      <c r="D12" s="2">
        <v>0</v>
      </c>
      <c r="E12" s="2">
        <v>0.2</v>
      </c>
      <c r="F12" s="2">
        <v>0.3</v>
      </c>
      <c r="G12" s="2">
        <v>2.8</v>
      </c>
      <c r="H12" s="2">
        <v>3.41</v>
      </c>
      <c r="I12" s="2">
        <v>2.95</v>
      </c>
      <c r="J12" s="2">
        <v>3.19</v>
      </c>
      <c r="K12" s="2">
        <v>0.02</v>
      </c>
      <c r="L12" s="2">
        <v>0</v>
      </c>
      <c r="M12" s="2">
        <v>0</v>
      </c>
      <c r="N12" s="2">
        <f t="shared" si="0"/>
        <v>9.55</v>
      </c>
      <c r="O12" s="2">
        <f t="shared" si="1"/>
        <v>3.32</v>
      </c>
    </row>
    <row r="13" spans="1:15" ht="12.75">
      <c r="A13">
        <v>1991</v>
      </c>
      <c r="B13" s="2">
        <v>0</v>
      </c>
      <c r="C13" s="2">
        <v>0</v>
      </c>
      <c r="D13" s="2">
        <v>0</v>
      </c>
      <c r="E13" s="2">
        <v>0.67</v>
      </c>
      <c r="F13" s="2">
        <v>0.59</v>
      </c>
      <c r="G13" s="2">
        <v>0.57</v>
      </c>
      <c r="H13" s="2">
        <v>5.13</v>
      </c>
      <c r="I13" s="2">
        <v>3.99</v>
      </c>
      <c r="J13" s="2">
        <v>2.14</v>
      </c>
      <c r="K13" s="2">
        <v>0.52</v>
      </c>
      <c r="L13" s="2">
        <v>0</v>
      </c>
      <c r="M13" s="2">
        <v>0</v>
      </c>
      <c r="N13" s="2">
        <f t="shared" si="0"/>
        <v>11.260000000000002</v>
      </c>
      <c r="O13" s="2">
        <f t="shared" si="1"/>
        <v>2.35</v>
      </c>
    </row>
    <row r="14" spans="1:15" ht="12.75">
      <c r="A14">
        <v>1992</v>
      </c>
      <c r="B14" s="2">
        <v>0</v>
      </c>
      <c r="C14" s="2">
        <v>0</v>
      </c>
      <c r="D14" s="2">
        <v>0</v>
      </c>
      <c r="E14" s="2">
        <v>0.02</v>
      </c>
      <c r="F14" s="2">
        <v>2.39</v>
      </c>
      <c r="G14" s="2">
        <v>2.62</v>
      </c>
      <c r="H14" s="2">
        <v>3.14</v>
      </c>
      <c r="I14" s="2">
        <v>2.88</v>
      </c>
      <c r="J14" s="2">
        <v>1.17</v>
      </c>
      <c r="K14" s="2">
        <v>0.12</v>
      </c>
      <c r="L14" s="2">
        <v>0</v>
      </c>
      <c r="M14" s="2">
        <v>0</v>
      </c>
      <c r="N14" s="2">
        <f t="shared" si="0"/>
        <v>7.1899999999999995</v>
      </c>
      <c r="O14" s="2">
        <f t="shared" si="1"/>
        <v>5.15</v>
      </c>
    </row>
    <row r="15" spans="1:15" ht="12.75">
      <c r="A15">
        <v>1993</v>
      </c>
      <c r="B15" s="2">
        <v>0</v>
      </c>
      <c r="C15" s="2">
        <v>0</v>
      </c>
      <c r="D15" s="2">
        <v>0</v>
      </c>
      <c r="E15" s="2">
        <v>0.03</v>
      </c>
      <c r="F15" s="2">
        <v>1.79</v>
      </c>
      <c r="G15" s="2">
        <v>1.89</v>
      </c>
      <c r="H15" s="2">
        <v>0.68</v>
      </c>
      <c r="I15" s="2">
        <v>2.02</v>
      </c>
      <c r="J15" s="2">
        <v>1.65</v>
      </c>
      <c r="K15" s="2">
        <v>0.05</v>
      </c>
      <c r="L15" s="2">
        <v>0</v>
      </c>
      <c r="M15" s="2">
        <v>0</v>
      </c>
      <c r="N15" s="2">
        <f t="shared" si="0"/>
        <v>4.35</v>
      </c>
      <c r="O15" s="2">
        <f t="shared" si="1"/>
        <v>3.76</v>
      </c>
    </row>
    <row r="16" spans="1:15" ht="12.75">
      <c r="A16">
        <v>1994</v>
      </c>
      <c r="B16" s="2">
        <v>0</v>
      </c>
      <c r="C16" s="2">
        <v>0</v>
      </c>
      <c r="D16" s="2">
        <v>0.02</v>
      </c>
      <c r="E16" s="2">
        <v>0.04</v>
      </c>
      <c r="F16" s="2">
        <v>1.27</v>
      </c>
      <c r="G16" s="2">
        <v>2.6</v>
      </c>
      <c r="H16" s="2">
        <v>5.59</v>
      </c>
      <c r="I16" s="2">
        <v>4.56</v>
      </c>
      <c r="J16" s="2">
        <v>2.55</v>
      </c>
      <c r="K16" s="2">
        <v>0.01</v>
      </c>
      <c r="L16" s="2">
        <v>0</v>
      </c>
      <c r="M16" s="2">
        <v>0</v>
      </c>
      <c r="N16" s="2">
        <f t="shared" si="0"/>
        <v>12.7</v>
      </c>
      <c r="O16" s="2">
        <f t="shared" si="1"/>
        <v>3.92</v>
      </c>
    </row>
    <row r="17" spans="1:15" ht="12.75">
      <c r="A17">
        <v>1995</v>
      </c>
      <c r="B17" s="2">
        <v>0</v>
      </c>
      <c r="C17" s="2">
        <v>0</v>
      </c>
      <c r="D17" s="2">
        <v>0</v>
      </c>
      <c r="E17" s="2">
        <v>0.2</v>
      </c>
      <c r="F17" s="2">
        <v>0.9</v>
      </c>
      <c r="G17" s="2">
        <v>1.24</v>
      </c>
      <c r="H17" s="2">
        <v>3.76</v>
      </c>
      <c r="I17" s="2">
        <v>3.05</v>
      </c>
      <c r="J17" s="2">
        <v>1.14</v>
      </c>
      <c r="K17" s="2">
        <v>0</v>
      </c>
      <c r="L17" s="2">
        <v>0</v>
      </c>
      <c r="M17" s="2">
        <v>0</v>
      </c>
      <c r="N17" s="2">
        <f t="shared" si="0"/>
        <v>7.949999999999999</v>
      </c>
      <c r="O17" s="2">
        <f t="shared" si="1"/>
        <v>2.34</v>
      </c>
    </row>
    <row r="18" spans="1:15" ht="12.75">
      <c r="A18">
        <v>1996</v>
      </c>
      <c r="B18" s="2">
        <v>0</v>
      </c>
      <c r="C18" s="2">
        <v>0</v>
      </c>
      <c r="D18" s="2">
        <v>0</v>
      </c>
      <c r="E18" s="2">
        <v>0</v>
      </c>
      <c r="F18" s="2">
        <v>0.15</v>
      </c>
      <c r="G18" s="2">
        <v>2.78</v>
      </c>
      <c r="H18" s="2">
        <v>4.92</v>
      </c>
      <c r="I18" s="2">
        <v>4.25</v>
      </c>
      <c r="J18" s="2">
        <v>1.17</v>
      </c>
      <c r="K18" s="2">
        <v>0.06</v>
      </c>
      <c r="L18" s="2">
        <v>0</v>
      </c>
      <c r="M18" s="2">
        <v>0</v>
      </c>
      <c r="N18" s="2">
        <f t="shared" si="0"/>
        <v>10.34</v>
      </c>
      <c r="O18" s="2">
        <f t="shared" si="1"/>
        <v>2.9899999999999998</v>
      </c>
    </row>
    <row r="19" spans="1:15" ht="12.75">
      <c r="A19">
        <v>1997</v>
      </c>
      <c r="B19" s="2">
        <v>0</v>
      </c>
      <c r="C19" s="2">
        <v>0</v>
      </c>
      <c r="D19" s="2">
        <v>0</v>
      </c>
      <c r="E19" s="2">
        <v>0.18</v>
      </c>
      <c r="F19" s="2">
        <v>0.68</v>
      </c>
      <c r="G19" s="2">
        <v>1.64</v>
      </c>
      <c r="H19" s="2">
        <v>3.55</v>
      </c>
      <c r="I19" s="2">
        <v>3.01</v>
      </c>
      <c r="J19" s="2">
        <v>1.21</v>
      </c>
      <c r="K19" s="2">
        <v>0.01</v>
      </c>
      <c r="L19" s="2">
        <v>0</v>
      </c>
      <c r="M19" s="2">
        <v>0</v>
      </c>
      <c r="N19" s="2">
        <f t="shared" si="0"/>
        <v>7.77</v>
      </c>
      <c r="O19" s="2">
        <f t="shared" si="1"/>
        <v>2.51</v>
      </c>
    </row>
    <row r="20" spans="1:15" ht="12.75">
      <c r="A20">
        <v>1998</v>
      </c>
      <c r="B20" s="2">
        <v>0</v>
      </c>
      <c r="C20" s="2">
        <v>0</v>
      </c>
      <c r="D20" s="2">
        <v>0</v>
      </c>
      <c r="E20" s="2">
        <v>0.06</v>
      </c>
      <c r="F20" s="2">
        <v>0.16</v>
      </c>
      <c r="G20" s="2">
        <v>0.57</v>
      </c>
      <c r="H20" s="2">
        <v>3.22</v>
      </c>
      <c r="I20" s="2">
        <v>4.43</v>
      </c>
      <c r="J20" s="2">
        <v>2.28</v>
      </c>
      <c r="K20" s="2">
        <v>0.35</v>
      </c>
      <c r="L20" s="2">
        <v>0</v>
      </c>
      <c r="M20" s="2">
        <v>0</v>
      </c>
      <c r="N20" s="2">
        <f t="shared" si="0"/>
        <v>9.93</v>
      </c>
      <c r="O20" s="2">
        <f t="shared" si="1"/>
        <v>1.14</v>
      </c>
    </row>
    <row r="21" spans="1:15" ht="12.75">
      <c r="A21">
        <v>1999</v>
      </c>
      <c r="B21" s="2">
        <v>0</v>
      </c>
      <c r="C21" s="2">
        <v>0</v>
      </c>
      <c r="D21" s="2">
        <v>0.02</v>
      </c>
      <c r="E21" s="2">
        <v>1</v>
      </c>
      <c r="F21" s="2">
        <v>1.92</v>
      </c>
      <c r="G21" s="2">
        <v>2.02</v>
      </c>
      <c r="H21" s="2">
        <v>4.58</v>
      </c>
      <c r="I21" s="2">
        <v>3.73</v>
      </c>
      <c r="J21" s="2">
        <v>2.32</v>
      </c>
      <c r="K21" s="2">
        <v>0.06</v>
      </c>
      <c r="L21" s="2">
        <v>0</v>
      </c>
      <c r="M21" s="2">
        <v>0</v>
      </c>
      <c r="N21" s="2">
        <f t="shared" si="0"/>
        <v>10.63</v>
      </c>
      <c r="O21" s="2">
        <f t="shared" si="1"/>
        <v>4.999999999999999</v>
      </c>
    </row>
    <row r="22" spans="1:15" ht="12.75">
      <c r="A22">
        <v>2000</v>
      </c>
      <c r="B22" s="2">
        <v>0</v>
      </c>
      <c r="C22" s="2">
        <v>0</v>
      </c>
      <c r="D22" s="2">
        <v>0</v>
      </c>
      <c r="E22" s="2">
        <v>0.22</v>
      </c>
      <c r="F22" s="2">
        <v>0.88</v>
      </c>
      <c r="G22" s="2">
        <v>3.79</v>
      </c>
      <c r="H22" s="2">
        <v>4.24</v>
      </c>
      <c r="I22" s="2">
        <v>4.51</v>
      </c>
      <c r="J22" s="2">
        <v>0.42</v>
      </c>
      <c r="K22" s="2">
        <v>0.05</v>
      </c>
      <c r="L22" s="2">
        <v>0</v>
      </c>
      <c r="M22" s="2">
        <v>0</v>
      </c>
      <c r="N22" s="2">
        <f t="shared" si="0"/>
        <v>9.17</v>
      </c>
      <c r="O22" s="2">
        <f t="shared" si="1"/>
        <v>4.94</v>
      </c>
    </row>
    <row r="23" spans="1:15" ht="12.75">
      <c r="A23">
        <v>2001</v>
      </c>
      <c r="B23" s="2">
        <v>0</v>
      </c>
      <c r="C23" s="2">
        <v>0</v>
      </c>
      <c r="D23" s="2">
        <v>0</v>
      </c>
      <c r="E23" s="2">
        <v>0.01</v>
      </c>
      <c r="F23" s="2">
        <v>2.97</v>
      </c>
      <c r="G23" s="2">
        <v>0.45</v>
      </c>
      <c r="H23" s="2">
        <v>4.18</v>
      </c>
      <c r="I23" s="2">
        <v>4.78</v>
      </c>
      <c r="J23" s="2">
        <v>2.83</v>
      </c>
      <c r="K23" s="2">
        <v>0.06</v>
      </c>
      <c r="L23" s="2">
        <v>0</v>
      </c>
      <c r="M23" s="2">
        <v>0</v>
      </c>
      <c r="N23" s="2">
        <f t="shared" si="0"/>
        <v>11.790000000000001</v>
      </c>
      <c r="O23" s="2">
        <f t="shared" si="1"/>
        <v>3.49</v>
      </c>
    </row>
    <row r="24" spans="1:15" ht="12.75">
      <c r="A24">
        <v>2002</v>
      </c>
      <c r="B24" s="2">
        <v>0</v>
      </c>
      <c r="C24" s="2">
        <v>0</v>
      </c>
      <c r="D24" s="2">
        <v>0</v>
      </c>
      <c r="E24" s="2">
        <v>0.37</v>
      </c>
      <c r="F24" s="2">
        <v>0.35</v>
      </c>
      <c r="G24" s="2">
        <v>1.17</v>
      </c>
      <c r="H24" s="2">
        <v>4.91</v>
      </c>
      <c r="I24" s="2">
        <v>3.06</v>
      </c>
      <c r="J24" s="2">
        <v>1.77</v>
      </c>
      <c r="K24" s="2">
        <v>0.86</v>
      </c>
      <c r="L24" s="2">
        <v>0</v>
      </c>
      <c r="M24" s="2">
        <v>0</v>
      </c>
      <c r="N24" s="2">
        <f t="shared" si="0"/>
        <v>9.74</v>
      </c>
      <c r="O24" s="2">
        <f t="shared" si="1"/>
        <v>2.75</v>
      </c>
    </row>
    <row r="26" ht="12.75">
      <c r="A26" t="s">
        <v>16</v>
      </c>
    </row>
    <row r="27" spans="1:15" ht="12.75">
      <c r="A27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17</v>
      </c>
      <c r="O27" s="2" t="s">
        <v>18</v>
      </c>
    </row>
    <row r="28" spans="1:15" ht="12.75">
      <c r="A28">
        <v>1983</v>
      </c>
      <c r="B28" s="2">
        <v>0</v>
      </c>
      <c r="C28" s="2">
        <v>0</v>
      </c>
      <c r="D28" s="2">
        <v>0</v>
      </c>
      <c r="E28" s="3">
        <f aca="true" t="shared" si="2" ref="E28:G45">E5/$O5*2</f>
        <v>0.16342412451361865</v>
      </c>
      <c r="F28" s="3">
        <f t="shared" si="2"/>
        <v>0.8404669260700389</v>
      </c>
      <c r="G28" s="3">
        <f t="shared" si="2"/>
        <v>0.6926070038910506</v>
      </c>
      <c r="H28" s="3">
        <f aca="true" t="shared" si="3" ref="H28:J45">-H5/$N5*2</f>
        <v>-0.6084507042253522</v>
      </c>
      <c r="I28" s="3">
        <f t="shared" si="3"/>
        <v>-1.067605633802817</v>
      </c>
      <c r="J28" s="3">
        <f t="shared" si="3"/>
        <v>-0.323943661971831</v>
      </c>
      <c r="K28" s="3">
        <f>K5/$O5*2</f>
        <v>0.3035019455252918</v>
      </c>
      <c r="L28" s="2">
        <v>0</v>
      </c>
      <c r="M28" s="2">
        <v>0</v>
      </c>
      <c r="N28" s="2">
        <f aca="true" t="shared" si="4" ref="N28:N47">SUM(H28:J28)</f>
        <v>-2</v>
      </c>
      <c r="O28" s="2">
        <f aca="true" t="shared" si="5" ref="O28:O47">SUM(E28:G28,K28)</f>
        <v>2</v>
      </c>
    </row>
    <row r="29" spans="1:15" ht="12.75">
      <c r="A29">
        <v>1984</v>
      </c>
      <c r="B29" s="2">
        <v>0</v>
      </c>
      <c r="C29" s="2">
        <v>0</v>
      </c>
      <c r="D29" s="2">
        <v>0</v>
      </c>
      <c r="E29" s="3">
        <f t="shared" si="2"/>
        <v>0.0056657223796034</v>
      </c>
      <c r="F29" s="3">
        <f t="shared" si="2"/>
        <v>0.6912181303116147</v>
      </c>
      <c r="G29" s="3">
        <f t="shared" si="2"/>
        <v>1.291784702549575</v>
      </c>
      <c r="H29" s="3">
        <f t="shared" si="3"/>
        <v>-1.0279214064115823</v>
      </c>
      <c r="I29" s="3">
        <f t="shared" si="3"/>
        <v>-0.7011375387797312</v>
      </c>
      <c r="J29" s="3">
        <f t="shared" si="3"/>
        <v>-0.2709410548086867</v>
      </c>
      <c r="K29" s="3">
        <f aca="true" t="shared" si="6" ref="K29:K47">K6/$O6*2</f>
        <v>0.0113314447592068</v>
      </c>
      <c r="L29" s="2">
        <v>0</v>
      </c>
      <c r="M29" s="2">
        <v>0</v>
      </c>
      <c r="N29" s="2">
        <f t="shared" si="4"/>
        <v>-2</v>
      </c>
      <c r="O29" s="2">
        <f t="shared" si="5"/>
        <v>1.9999999999999998</v>
      </c>
    </row>
    <row r="30" spans="1:15" ht="12.75">
      <c r="A30">
        <v>1985</v>
      </c>
      <c r="B30" s="2">
        <v>0</v>
      </c>
      <c r="C30" s="2">
        <v>0</v>
      </c>
      <c r="D30" s="2">
        <v>0</v>
      </c>
      <c r="E30" s="3">
        <f t="shared" si="2"/>
        <v>0.19801980198019803</v>
      </c>
      <c r="F30" s="3">
        <f t="shared" si="2"/>
        <v>0.3564356435643565</v>
      </c>
      <c r="G30" s="3">
        <f t="shared" si="2"/>
        <v>1.3663366336633664</v>
      </c>
      <c r="H30" s="3">
        <f t="shared" si="3"/>
        <v>-1.5847133757961784</v>
      </c>
      <c r="I30" s="3">
        <f t="shared" si="3"/>
        <v>-0.3923566878980892</v>
      </c>
      <c r="J30" s="3">
        <f t="shared" si="3"/>
        <v>-0.022929936305732486</v>
      </c>
      <c r="K30" s="3">
        <f t="shared" si="6"/>
        <v>0.07920792079207921</v>
      </c>
      <c r="L30" s="2">
        <v>0</v>
      </c>
      <c r="M30" s="2">
        <v>0</v>
      </c>
      <c r="N30" s="2">
        <f t="shared" si="4"/>
        <v>-2</v>
      </c>
      <c r="O30" s="2">
        <f t="shared" si="5"/>
        <v>2</v>
      </c>
    </row>
    <row r="31" spans="1:15" ht="12.75">
      <c r="A31">
        <v>1986</v>
      </c>
      <c r="B31" s="2">
        <v>0</v>
      </c>
      <c r="C31" s="2">
        <v>0</v>
      </c>
      <c r="D31" s="2">
        <v>0</v>
      </c>
      <c r="E31" s="3">
        <f t="shared" si="2"/>
        <v>0.18639798488664985</v>
      </c>
      <c r="F31" s="3">
        <f t="shared" si="2"/>
        <v>0.33753148614609574</v>
      </c>
      <c r="G31" s="3">
        <f t="shared" si="2"/>
        <v>1.3198992443324937</v>
      </c>
      <c r="H31" s="3">
        <f t="shared" si="3"/>
        <v>-1.043701799485861</v>
      </c>
      <c r="I31" s="3">
        <f t="shared" si="3"/>
        <v>-0.9203084832904885</v>
      </c>
      <c r="J31" s="3">
        <f t="shared" si="3"/>
        <v>-0.035989717223650394</v>
      </c>
      <c r="K31" s="3">
        <f t="shared" si="6"/>
        <v>0.1561712846347607</v>
      </c>
      <c r="L31" s="2">
        <v>0</v>
      </c>
      <c r="M31" s="2">
        <v>0</v>
      </c>
      <c r="N31" s="2">
        <f t="shared" si="4"/>
        <v>-1.9999999999999998</v>
      </c>
      <c r="O31" s="2">
        <f t="shared" si="5"/>
        <v>2</v>
      </c>
    </row>
    <row r="32" spans="1:15" ht="12.75">
      <c r="A32">
        <v>1987</v>
      </c>
      <c r="B32" s="2">
        <v>0</v>
      </c>
      <c r="C32" s="2">
        <v>0</v>
      </c>
      <c r="D32" s="2">
        <v>0</v>
      </c>
      <c r="E32" s="3">
        <f t="shared" si="2"/>
        <v>0.2225609756097561</v>
      </c>
      <c r="F32" s="3">
        <f t="shared" si="2"/>
        <v>0.4481707317073171</v>
      </c>
      <c r="G32" s="3">
        <f t="shared" si="2"/>
        <v>1.0091463414634148</v>
      </c>
      <c r="H32" s="3">
        <f t="shared" si="3"/>
        <v>-0.6457073760580412</v>
      </c>
      <c r="I32" s="3">
        <f t="shared" si="3"/>
        <v>-0.7085852478839179</v>
      </c>
      <c r="J32" s="3">
        <f t="shared" si="3"/>
        <v>-0.6457073760580412</v>
      </c>
      <c r="K32" s="3">
        <f t="shared" si="6"/>
        <v>0.3201219512195122</v>
      </c>
      <c r="L32" s="2">
        <v>0</v>
      </c>
      <c r="M32" s="2">
        <v>0</v>
      </c>
      <c r="N32" s="2">
        <f t="shared" si="4"/>
        <v>-2</v>
      </c>
      <c r="O32" s="2">
        <f t="shared" si="5"/>
        <v>2.0000000000000004</v>
      </c>
    </row>
    <row r="33" spans="1:15" ht="12.75">
      <c r="A33">
        <v>1988</v>
      </c>
      <c r="B33" s="2">
        <v>0</v>
      </c>
      <c r="C33" s="2">
        <v>0</v>
      </c>
      <c r="D33" s="2">
        <v>0</v>
      </c>
      <c r="E33" s="3">
        <f t="shared" si="2"/>
        <v>0.17578125</v>
      </c>
      <c r="F33" s="3">
        <f t="shared" si="2"/>
        <v>0.15234375</v>
      </c>
      <c r="G33" s="3">
        <f t="shared" si="2"/>
        <v>1.36328125</v>
      </c>
      <c r="H33" s="3">
        <f t="shared" si="3"/>
        <v>-0.8943985307621671</v>
      </c>
      <c r="I33" s="3">
        <f t="shared" si="3"/>
        <v>-0.8264462809917354</v>
      </c>
      <c r="J33" s="3">
        <f t="shared" si="3"/>
        <v>-0.2791551882460973</v>
      </c>
      <c r="K33" s="3">
        <f t="shared" si="6"/>
        <v>0.30859375</v>
      </c>
      <c r="L33" s="2">
        <v>0</v>
      </c>
      <c r="M33" s="2">
        <v>0</v>
      </c>
      <c r="N33" s="2">
        <f t="shared" si="4"/>
        <v>-2</v>
      </c>
      <c r="O33" s="2">
        <f t="shared" si="5"/>
        <v>2</v>
      </c>
    </row>
    <row r="34" spans="1:15" ht="12.75">
      <c r="A34">
        <v>1989</v>
      </c>
      <c r="B34" s="2">
        <v>0</v>
      </c>
      <c r="C34" s="2">
        <v>0</v>
      </c>
      <c r="D34" s="2">
        <v>0</v>
      </c>
      <c r="E34" s="3">
        <f t="shared" si="2"/>
        <v>0.1327800829875519</v>
      </c>
      <c r="F34" s="3">
        <f t="shared" si="2"/>
        <v>0.39834024896265563</v>
      </c>
      <c r="G34" s="3">
        <f t="shared" si="2"/>
        <v>1.4605809128630707</v>
      </c>
      <c r="H34" s="3">
        <f t="shared" si="3"/>
        <v>-1.4121405750798723</v>
      </c>
      <c r="I34" s="3">
        <f t="shared" si="3"/>
        <v>-0.3354632587859425</v>
      </c>
      <c r="J34" s="3">
        <f t="shared" si="3"/>
        <v>-0.2523961661341853</v>
      </c>
      <c r="K34" s="3">
        <f t="shared" si="6"/>
        <v>0.008298755186721993</v>
      </c>
      <c r="L34" s="2">
        <v>0</v>
      </c>
      <c r="M34" s="2">
        <v>0</v>
      </c>
      <c r="N34" s="2">
        <f t="shared" si="4"/>
        <v>-2</v>
      </c>
      <c r="O34" s="2">
        <f t="shared" si="5"/>
        <v>2.0000000000000004</v>
      </c>
    </row>
    <row r="35" spans="1:15" ht="12.75">
      <c r="A35">
        <v>1990</v>
      </c>
      <c r="B35" s="2">
        <v>0</v>
      </c>
      <c r="C35" s="2">
        <v>0</v>
      </c>
      <c r="D35" s="2">
        <v>0</v>
      </c>
      <c r="E35" s="3">
        <f t="shared" si="2"/>
        <v>0.12048192771084339</v>
      </c>
      <c r="F35" s="3">
        <f t="shared" si="2"/>
        <v>0.18072289156626506</v>
      </c>
      <c r="G35" s="3">
        <f t="shared" si="2"/>
        <v>1.686746987951807</v>
      </c>
      <c r="H35" s="3">
        <f t="shared" si="3"/>
        <v>-0.7141361256544503</v>
      </c>
      <c r="I35" s="3">
        <f t="shared" si="3"/>
        <v>-0.6178010471204188</v>
      </c>
      <c r="J35" s="3">
        <f t="shared" si="3"/>
        <v>-0.6680628272251309</v>
      </c>
      <c r="K35" s="3">
        <f t="shared" si="6"/>
        <v>0.012048192771084338</v>
      </c>
      <c r="L35" s="2">
        <v>0</v>
      </c>
      <c r="M35" s="2">
        <v>0</v>
      </c>
      <c r="N35" s="2">
        <f t="shared" si="4"/>
        <v>-2</v>
      </c>
      <c r="O35" s="2">
        <f t="shared" si="5"/>
        <v>1.9999999999999998</v>
      </c>
    </row>
    <row r="36" spans="1:15" ht="12.75">
      <c r="A36">
        <v>1991</v>
      </c>
      <c r="B36" s="2">
        <v>0</v>
      </c>
      <c r="C36" s="2">
        <v>0</v>
      </c>
      <c r="D36" s="2">
        <v>0</v>
      </c>
      <c r="E36" s="3">
        <f t="shared" si="2"/>
        <v>0.5702127659574469</v>
      </c>
      <c r="F36" s="3">
        <f t="shared" si="2"/>
        <v>0.502127659574468</v>
      </c>
      <c r="G36" s="3">
        <f t="shared" si="2"/>
        <v>0.4851063829787233</v>
      </c>
      <c r="H36" s="3">
        <f t="shared" si="3"/>
        <v>-0.9111900532859679</v>
      </c>
      <c r="I36" s="3">
        <f t="shared" si="3"/>
        <v>-0.7087033747779751</v>
      </c>
      <c r="J36" s="3">
        <f t="shared" si="3"/>
        <v>-0.3801065719360568</v>
      </c>
      <c r="K36" s="3">
        <f t="shared" si="6"/>
        <v>0.4425531914893617</v>
      </c>
      <c r="L36" s="2">
        <v>0</v>
      </c>
      <c r="M36" s="2">
        <v>0</v>
      </c>
      <c r="N36" s="2">
        <f t="shared" si="4"/>
        <v>-1.9999999999999998</v>
      </c>
      <c r="O36" s="2">
        <f t="shared" si="5"/>
        <v>1.9999999999999998</v>
      </c>
    </row>
    <row r="37" spans="1:15" ht="12.75">
      <c r="A37">
        <v>1992</v>
      </c>
      <c r="B37" s="2">
        <v>0</v>
      </c>
      <c r="C37" s="2">
        <v>0</v>
      </c>
      <c r="D37" s="2">
        <v>0</v>
      </c>
      <c r="E37" s="3">
        <f t="shared" si="2"/>
        <v>0.007766990291262136</v>
      </c>
      <c r="F37" s="3">
        <f t="shared" si="2"/>
        <v>0.9281553398058252</v>
      </c>
      <c r="G37" s="3">
        <f t="shared" si="2"/>
        <v>1.0174757281553397</v>
      </c>
      <c r="H37" s="3">
        <f t="shared" si="3"/>
        <v>-0.8734353268428374</v>
      </c>
      <c r="I37" s="3">
        <f t="shared" si="3"/>
        <v>-0.8011126564673158</v>
      </c>
      <c r="J37" s="3">
        <f t="shared" si="3"/>
        <v>-0.325452016689847</v>
      </c>
      <c r="K37" s="3">
        <f t="shared" si="6"/>
        <v>0.04660194174757281</v>
      </c>
      <c r="L37" s="2">
        <v>0</v>
      </c>
      <c r="M37" s="2">
        <v>0</v>
      </c>
      <c r="N37" s="2">
        <f t="shared" si="4"/>
        <v>-2.0000000000000004</v>
      </c>
      <c r="O37" s="2">
        <f t="shared" si="5"/>
        <v>1.9999999999999998</v>
      </c>
    </row>
    <row r="38" spans="1:15" ht="12.75">
      <c r="A38">
        <v>1993</v>
      </c>
      <c r="B38" s="2">
        <v>0</v>
      </c>
      <c r="C38" s="2">
        <v>0</v>
      </c>
      <c r="D38" s="2">
        <v>0</v>
      </c>
      <c r="E38" s="3">
        <f t="shared" si="2"/>
        <v>0.015957446808510637</v>
      </c>
      <c r="F38" s="3">
        <f t="shared" si="2"/>
        <v>0.9521276595744682</v>
      </c>
      <c r="G38" s="3">
        <f t="shared" si="2"/>
        <v>1.0053191489361701</v>
      </c>
      <c r="H38" s="3">
        <f t="shared" si="3"/>
        <v>-0.3126436781609196</v>
      </c>
      <c r="I38" s="3">
        <f t="shared" si="3"/>
        <v>-0.9287356321839081</v>
      </c>
      <c r="J38" s="3">
        <f t="shared" si="3"/>
        <v>-0.7586206896551725</v>
      </c>
      <c r="K38" s="3">
        <f t="shared" si="6"/>
        <v>0.026595744680851068</v>
      </c>
      <c r="L38" s="2">
        <v>0</v>
      </c>
      <c r="M38" s="2">
        <v>0</v>
      </c>
      <c r="N38" s="2">
        <f t="shared" si="4"/>
        <v>-2</v>
      </c>
      <c r="O38" s="2">
        <f t="shared" si="5"/>
        <v>2</v>
      </c>
    </row>
    <row r="39" spans="1:15" ht="12.75">
      <c r="A39">
        <v>1994</v>
      </c>
      <c r="B39" s="2">
        <v>0</v>
      </c>
      <c r="C39" s="2">
        <v>0</v>
      </c>
      <c r="D39" s="2">
        <v>0</v>
      </c>
      <c r="E39" s="3">
        <f t="shared" si="2"/>
        <v>0.020408163265306124</v>
      </c>
      <c r="F39" s="3">
        <f t="shared" si="2"/>
        <v>0.6479591836734694</v>
      </c>
      <c r="G39" s="3">
        <f t="shared" si="2"/>
        <v>1.326530612244898</v>
      </c>
      <c r="H39" s="3">
        <f t="shared" si="3"/>
        <v>-0.8803149606299213</v>
      </c>
      <c r="I39" s="3">
        <f t="shared" si="3"/>
        <v>-0.7181102362204724</v>
      </c>
      <c r="J39" s="3">
        <f t="shared" si="3"/>
        <v>-0.4015748031496063</v>
      </c>
      <c r="K39" s="3">
        <f t="shared" si="6"/>
        <v>0.005102040816326531</v>
      </c>
      <c r="L39" s="2">
        <v>0</v>
      </c>
      <c r="M39" s="2">
        <v>0</v>
      </c>
      <c r="N39" s="2">
        <f t="shared" si="4"/>
        <v>-2</v>
      </c>
      <c r="O39" s="2">
        <f t="shared" si="5"/>
        <v>2.0000000000000004</v>
      </c>
    </row>
    <row r="40" spans="1:15" ht="12.75">
      <c r="A40">
        <v>1995</v>
      </c>
      <c r="B40" s="2">
        <v>0</v>
      </c>
      <c r="C40" s="2">
        <v>0</v>
      </c>
      <c r="D40" s="2">
        <v>0</v>
      </c>
      <c r="E40" s="3">
        <f t="shared" si="2"/>
        <v>0.17094017094017097</v>
      </c>
      <c r="F40" s="3">
        <f t="shared" si="2"/>
        <v>0.7692307692307693</v>
      </c>
      <c r="G40" s="3">
        <f t="shared" si="2"/>
        <v>1.0598290598290598</v>
      </c>
      <c r="H40" s="3">
        <f t="shared" si="3"/>
        <v>-0.9459119496855346</v>
      </c>
      <c r="I40" s="3">
        <f t="shared" si="3"/>
        <v>-0.7672955974842768</v>
      </c>
      <c r="J40" s="3">
        <f t="shared" si="3"/>
        <v>-0.28679245283018867</v>
      </c>
      <c r="K40" s="3">
        <f t="shared" si="6"/>
        <v>0</v>
      </c>
      <c r="L40" s="2">
        <v>0</v>
      </c>
      <c r="M40" s="2">
        <v>0</v>
      </c>
      <c r="N40" s="2">
        <f t="shared" si="4"/>
        <v>-2</v>
      </c>
      <c r="O40" s="2">
        <f t="shared" si="5"/>
        <v>2</v>
      </c>
    </row>
    <row r="41" spans="1:15" ht="12.75">
      <c r="A41">
        <v>1996</v>
      </c>
      <c r="B41" s="2">
        <v>0</v>
      </c>
      <c r="C41" s="2">
        <v>0</v>
      </c>
      <c r="D41" s="2">
        <v>0</v>
      </c>
      <c r="E41" s="3">
        <f t="shared" si="2"/>
        <v>0</v>
      </c>
      <c r="F41" s="3">
        <f t="shared" si="2"/>
        <v>0.10033444816053512</v>
      </c>
      <c r="G41" s="3">
        <f t="shared" si="2"/>
        <v>1.859531772575251</v>
      </c>
      <c r="H41" s="3">
        <f t="shared" si="3"/>
        <v>-0.9516441005802708</v>
      </c>
      <c r="I41" s="3">
        <f t="shared" si="3"/>
        <v>-0.8220502901353965</v>
      </c>
      <c r="J41" s="3">
        <f t="shared" si="3"/>
        <v>-0.2263056092843327</v>
      </c>
      <c r="K41" s="3">
        <f t="shared" si="6"/>
        <v>0.04013377926421405</v>
      </c>
      <c r="L41" s="2">
        <v>0</v>
      </c>
      <c r="M41" s="2">
        <v>0</v>
      </c>
      <c r="N41" s="2">
        <f t="shared" si="4"/>
        <v>-2</v>
      </c>
      <c r="O41" s="2">
        <f t="shared" si="5"/>
        <v>2</v>
      </c>
    </row>
    <row r="42" spans="1:15" ht="12.75">
      <c r="A42">
        <v>1997</v>
      </c>
      <c r="B42" s="2">
        <v>0</v>
      </c>
      <c r="C42" s="2">
        <v>0</v>
      </c>
      <c r="D42" s="2">
        <v>0</v>
      </c>
      <c r="E42" s="3">
        <f t="shared" si="2"/>
        <v>0.14342629482071714</v>
      </c>
      <c r="F42" s="3">
        <f t="shared" si="2"/>
        <v>0.5418326693227092</v>
      </c>
      <c r="G42" s="3">
        <f t="shared" si="2"/>
        <v>1.3067729083665338</v>
      </c>
      <c r="H42" s="3">
        <f t="shared" si="3"/>
        <v>-0.9137709137709138</v>
      </c>
      <c r="I42" s="3">
        <f t="shared" si="3"/>
        <v>-0.7747747747747747</v>
      </c>
      <c r="J42" s="3">
        <f t="shared" si="3"/>
        <v>-0.31145431145431146</v>
      </c>
      <c r="K42" s="3">
        <f t="shared" si="6"/>
        <v>0.007968127490039842</v>
      </c>
      <c r="L42" s="2">
        <v>0</v>
      </c>
      <c r="M42" s="2">
        <v>0</v>
      </c>
      <c r="N42" s="2">
        <f t="shared" si="4"/>
        <v>-2</v>
      </c>
      <c r="O42" s="2">
        <f t="shared" si="5"/>
        <v>2</v>
      </c>
    </row>
    <row r="43" spans="1:15" ht="12.75">
      <c r="A43">
        <v>1998</v>
      </c>
      <c r="B43" s="2">
        <v>0</v>
      </c>
      <c r="C43" s="2">
        <v>0</v>
      </c>
      <c r="D43" s="2">
        <v>0</v>
      </c>
      <c r="E43" s="3">
        <f t="shared" si="2"/>
        <v>0.10526315789473685</v>
      </c>
      <c r="F43" s="3">
        <f t="shared" si="2"/>
        <v>0.28070175438596495</v>
      </c>
      <c r="G43" s="3">
        <f t="shared" si="2"/>
        <v>1</v>
      </c>
      <c r="H43" s="3">
        <f t="shared" si="3"/>
        <v>-0.648539778449144</v>
      </c>
      <c r="I43" s="3">
        <f t="shared" si="3"/>
        <v>-0.8922457200402819</v>
      </c>
      <c r="J43" s="3">
        <f t="shared" si="3"/>
        <v>-0.45921450151057397</v>
      </c>
      <c r="K43" s="3">
        <f t="shared" si="6"/>
        <v>0.6140350877192983</v>
      </c>
      <c r="L43" s="2">
        <v>0</v>
      </c>
      <c r="M43" s="2">
        <v>0</v>
      </c>
      <c r="N43" s="2">
        <f t="shared" si="4"/>
        <v>-1.9999999999999998</v>
      </c>
      <c r="O43" s="2">
        <f t="shared" si="5"/>
        <v>2</v>
      </c>
    </row>
    <row r="44" spans="1:15" ht="12.75">
      <c r="A44">
        <v>1999</v>
      </c>
      <c r="B44" s="2">
        <v>0</v>
      </c>
      <c r="C44" s="2">
        <v>0</v>
      </c>
      <c r="D44" s="2">
        <v>0</v>
      </c>
      <c r="E44" s="3">
        <f t="shared" si="2"/>
        <v>0.4000000000000001</v>
      </c>
      <c r="F44" s="3">
        <f t="shared" si="2"/>
        <v>0.7680000000000001</v>
      </c>
      <c r="G44" s="3">
        <f t="shared" si="2"/>
        <v>0.8080000000000002</v>
      </c>
      <c r="H44" s="3">
        <f t="shared" si="3"/>
        <v>-0.8617121354656632</v>
      </c>
      <c r="I44" s="3">
        <f t="shared" si="3"/>
        <v>-0.7017873941674505</v>
      </c>
      <c r="J44" s="3">
        <f t="shared" si="3"/>
        <v>-0.4365004703668861</v>
      </c>
      <c r="K44" s="3">
        <f t="shared" si="6"/>
        <v>0.024000000000000004</v>
      </c>
      <c r="L44" s="2">
        <v>0</v>
      </c>
      <c r="M44" s="2">
        <v>0</v>
      </c>
      <c r="N44" s="2">
        <f t="shared" si="4"/>
        <v>-1.9999999999999996</v>
      </c>
      <c r="O44" s="2">
        <f t="shared" si="5"/>
        <v>2.0000000000000004</v>
      </c>
    </row>
    <row r="45" spans="1:15" ht="12.75">
      <c r="A45">
        <v>2000</v>
      </c>
      <c r="B45" s="2">
        <v>0</v>
      </c>
      <c r="C45" s="2">
        <v>0</v>
      </c>
      <c r="D45" s="2">
        <v>0</v>
      </c>
      <c r="E45" s="3">
        <f t="shared" si="2"/>
        <v>0.08906882591093117</v>
      </c>
      <c r="F45" s="3">
        <f t="shared" si="2"/>
        <v>0.3562753036437247</v>
      </c>
      <c r="G45" s="3">
        <f t="shared" si="2"/>
        <v>1.534412955465587</v>
      </c>
      <c r="H45" s="3">
        <f t="shared" si="3"/>
        <v>-0.9247546346782989</v>
      </c>
      <c r="I45" s="3">
        <f t="shared" si="3"/>
        <v>-0.9836423118865867</v>
      </c>
      <c r="J45" s="3">
        <f t="shared" si="3"/>
        <v>-0.0916030534351145</v>
      </c>
      <c r="K45" s="3">
        <f t="shared" si="6"/>
        <v>0.020242914979757085</v>
      </c>
      <c r="L45" s="2">
        <v>0</v>
      </c>
      <c r="M45" s="2">
        <v>0</v>
      </c>
      <c r="N45" s="2">
        <f t="shared" si="4"/>
        <v>-2</v>
      </c>
      <c r="O45" s="2">
        <f t="shared" si="5"/>
        <v>2</v>
      </c>
    </row>
    <row r="46" spans="1:15" ht="12.75">
      <c r="A46">
        <v>2001</v>
      </c>
      <c r="B46" s="2">
        <v>0</v>
      </c>
      <c r="C46" s="2">
        <v>0</v>
      </c>
      <c r="D46" s="2">
        <v>0</v>
      </c>
      <c r="E46" s="3">
        <f aca="true" t="shared" si="7" ref="E46:G47">E23/$O23*2</f>
        <v>0.0057306590257879654</v>
      </c>
      <c r="F46" s="3">
        <f t="shared" si="7"/>
        <v>1.7020057306590257</v>
      </c>
      <c r="G46" s="3">
        <f t="shared" si="7"/>
        <v>0.25787965616045844</v>
      </c>
      <c r="H46" s="3">
        <f aca="true" t="shared" si="8" ref="H46:J47">-H23/$N23*2</f>
        <v>-0.7090754877014418</v>
      </c>
      <c r="I46" s="3">
        <f t="shared" si="8"/>
        <v>-0.8108566581849025</v>
      </c>
      <c r="J46" s="3">
        <f t="shared" si="8"/>
        <v>-0.4800678541136556</v>
      </c>
      <c r="K46" s="3">
        <f t="shared" si="6"/>
        <v>0.03438395415472779</v>
      </c>
      <c r="L46" s="2">
        <v>0</v>
      </c>
      <c r="M46" s="2">
        <v>0</v>
      </c>
      <c r="N46" s="2">
        <f t="shared" si="4"/>
        <v>-1.9999999999999998</v>
      </c>
      <c r="O46" s="2">
        <f t="shared" si="5"/>
        <v>1.9999999999999998</v>
      </c>
    </row>
    <row r="47" spans="1:15" ht="12.75">
      <c r="A47">
        <v>2002</v>
      </c>
      <c r="B47" s="2">
        <v>0</v>
      </c>
      <c r="C47" s="2">
        <v>0</v>
      </c>
      <c r="D47" s="2">
        <v>0</v>
      </c>
      <c r="E47" s="3">
        <f t="shared" si="7"/>
        <v>0.2690909090909091</v>
      </c>
      <c r="F47" s="3">
        <f t="shared" si="7"/>
        <v>0.2545454545454545</v>
      </c>
      <c r="G47" s="3">
        <f t="shared" si="7"/>
        <v>0.8509090909090908</v>
      </c>
      <c r="H47" s="3">
        <f t="shared" si="8"/>
        <v>-1.0082135523613962</v>
      </c>
      <c r="I47" s="3">
        <f t="shared" si="8"/>
        <v>-0.6283367556468172</v>
      </c>
      <c r="J47" s="3">
        <f t="shared" si="8"/>
        <v>-0.36344969199178645</v>
      </c>
      <c r="K47" s="3">
        <f t="shared" si="6"/>
        <v>0.6254545454545455</v>
      </c>
      <c r="L47" s="2">
        <v>0</v>
      </c>
      <c r="M47" s="2">
        <v>0</v>
      </c>
      <c r="N47" s="2">
        <f t="shared" si="4"/>
        <v>-1.9999999999999998</v>
      </c>
      <c r="O47" s="2">
        <f t="shared" si="5"/>
        <v>2</v>
      </c>
    </row>
    <row r="49" ht="12.75">
      <c r="A49" t="s">
        <v>23</v>
      </c>
    </row>
    <row r="50" spans="1:13" ht="12.75">
      <c r="A50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2" t="s">
        <v>8</v>
      </c>
      <c r="J50" s="2" t="s">
        <v>9</v>
      </c>
      <c r="K50" s="2" t="s">
        <v>10</v>
      </c>
      <c r="L50" s="2" t="s">
        <v>11</v>
      </c>
      <c r="M50" s="2" t="s">
        <v>12</v>
      </c>
    </row>
    <row r="51" spans="1:13" ht="12.75">
      <c r="A51">
        <v>1983</v>
      </c>
      <c r="B51" s="4">
        <f>B5+B28</f>
        <v>0</v>
      </c>
      <c r="C51" s="4">
        <f aca="true" t="shared" si="9" ref="C51:M51">C5+C28</f>
        <v>0</v>
      </c>
      <c r="D51" s="4">
        <f t="shared" si="9"/>
        <v>0</v>
      </c>
      <c r="E51" s="4">
        <f t="shared" si="9"/>
        <v>0.3734241245136186</v>
      </c>
      <c r="F51" s="4">
        <f t="shared" si="9"/>
        <v>1.920466926070039</v>
      </c>
      <c r="G51" s="4">
        <f t="shared" si="9"/>
        <v>1.5826070038910505</v>
      </c>
      <c r="H51" s="4">
        <f t="shared" si="9"/>
        <v>1.551549295774648</v>
      </c>
      <c r="I51" s="4">
        <f t="shared" si="9"/>
        <v>2.7223943661971832</v>
      </c>
      <c r="J51" s="4">
        <f t="shared" si="9"/>
        <v>0.8260563380281689</v>
      </c>
      <c r="K51" s="4">
        <f t="shared" si="9"/>
        <v>0.6935019455252918</v>
      </c>
      <c r="L51" s="4">
        <f t="shared" si="9"/>
        <v>0</v>
      </c>
      <c r="M51" s="4">
        <f t="shared" si="9"/>
        <v>0</v>
      </c>
    </row>
    <row r="52" spans="1:13" ht="12.75">
      <c r="A52">
        <v>1984</v>
      </c>
      <c r="B52" s="4">
        <f aca="true" t="shared" si="10" ref="B52:M52">B6+B29</f>
        <v>0</v>
      </c>
      <c r="C52" s="4">
        <f t="shared" si="10"/>
        <v>0</v>
      </c>
      <c r="D52" s="4">
        <f t="shared" si="10"/>
        <v>0</v>
      </c>
      <c r="E52" s="4">
        <f t="shared" si="10"/>
        <v>0.0156657223796034</v>
      </c>
      <c r="F52" s="4">
        <f t="shared" si="10"/>
        <v>1.9112181303116147</v>
      </c>
      <c r="G52" s="4">
        <f t="shared" si="10"/>
        <v>3.571784702549575</v>
      </c>
      <c r="H52" s="4">
        <f t="shared" si="10"/>
        <v>3.9420785935884175</v>
      </c>
      <c r="I52" s="4">
        <f t="shared" si="10"/>
        <v>2.688862461220269</v>
      </c>
      <c r="J52" s="4">
        <f t="shared" si="10"/>
        <v>1.0390589451913135</v>
      </c>
      <c r="K52" s="4">
        <f t="shared" si="10"/>
        <v>0.0313314447592068</v>
      </c>
      <c r="L52" s="4">
        <f t="shared" si="10"/>
        <v>0</v>
      </c>
      <c r="M52" s="4">
        <f t="shared" si="10"/>
        <v>0</v>
      </c>
    </row>
    <row r="53" spans="1:13" ht="12.75">
      <c r="A53">
        <v>1985</v>
      </c>
      <c r="B53" s="4">
        <f aca="true" t="shared" si="11" ref="B53:M53">B7+B30</f>
        <v>0</v>
      </c>
      <c r="C53" s="4">
        <f t="shared" si="11"/>
        <v>0</v>
      </c>
      <c r="D53" s="4">
        <f t="shared" si="11"/>
        <v>0</v>
      </c>
      <c r="E53" s="4">
        <f t="shared" si="11"/>
        <v>0.698019801980198</v>
      </c>
      <c r="F53" s="4">
        <f t="shared" si="11"/>
        <v>1.2564356435643564</v>
      </c>
      <c r="G53" s="4">
        <f t="shared" si="11"/>
        <v>4.816336633663367</v>
      </c>
      <c r="H53" s="4">
        <f t="shared" si="11"/>
        <v>4.635286624203822</v>
      </c>
      <c r="I53" s="4">
        <f t="shared" si="11"/>
        <v>1.147643312101911</v>
      </c>
      <c r="J53" s="4">
        <f t="shared" si="11"/>
        <v>0.06707006369426752</v>
      </c>
      <c r="K53" s="4">
        <f t="shared" si="11"/>
        <v>0.27920792079207923</v>
      </c>
      <c r="L53" s="4">
        <f t="shared" si="11"/>
        <v>0</v>
      </c>
      <c r="M53" s="4">
        <f t="shared" si="11"/>
        <v>0</v>
      </c>
    </row>
    <row r="54" spans="1:13" ht="12.75">
      <c r="A54">
        <v>1986</v>
      </c>
      <c r="B54" s="4">
        <f aca="true" t="shared" si="12" ref="B54:M54">B8+B31</f>
        <v>0</v>
      </c>
      <c r="C54" s="4">
        <f t="shared" si="12"/>
        <v>0</v>
      </c>
      <c r="D54" s="4">
        <f t="shared" si="12"/>
        <v>0.01</v>
      </c>
      <c r="E54" s="4">
        <f t="shared" si="12"/>
        <v>0.5563979848866498</v>
      </c>
      <c r="F54" s="4">
        <f t="shared" si="12"/>
        <v>1.0075314861460958</v>
      </c>
      <c r="G54" s="4">
        <f t="shared" si="12"/>
        <v>3.939899244332494</v>
      </c>
      <c r="H54" s="4">
        <f t="shared" si="12"/>
        <v>3.0162982005141385</v>
      </c>
      <c r="I54" s="4">
        <f t="shared" si="12"/>
        <v>2.6596915167095116</v>
      </c>
      <c r="J54" s="4">
        <f t="shared" si="12"/>
        <v>0.10401028277634962</v>
      </c>
      <c r="K54" s="4">
        <f t="shared" si="12"/>
        <v>0.4661712846347607</v>
      </c>
      <c r="L54" s="4">
        <f t="shared" si="12"/>
        <v>0</v>
      </c>
      <c r="M54" s="4">
        <f t="shared" si="12"/>
        <v>0</v>
      </c>
    </row>
    <row r="55" spans="1:13" ht="12.75">
      <c r="A55">
        <v>1987</v>
      </c>
      <c r="B55" s="4">
        <f aca="true" t="shared" si="13" ref="B55:M55">B9+B32</f>
        <v>0</v>
      </c>
      <c r="C55" s="4">
        <f t="shared" si="13"/>
        <v>0</v>
      </c>
      <c r="D55" s="4">
        <f t="shared" si="13"/>
        <v>0</v>
      </c>
      <c r="E55" s="4">
        <f t="shared" si="13"/>
        <v>0.952560975609756</v>
      </c>
      <c r="F55" s="4">
        <f t="shared" si="13"/>
        <v>1.9181707317073171</v>
      </c>
      <c r="G55" s="4">
        <f t="shared" si="13"/>
        <v>4.319146341463415</v>
      </c>
      <c r="H55" s="4">
        <f t="shared" si="13"/>
        <v>2.0242926239419585</v>
      </c>
      <c r="I55" s="4">
        <f t="shared" si="13"/>
        <v>2.2214147521160825</v>
      </c>
      <c r="J55" s="4">
        <f t="shared" si="13"/>
        <v>2.0242926239419585</v>
      </c>
      <c r="K55" s="4">
        <f t="shared" si="13"/>
        <v>1.3701219512195122</v>
      </c>
      <c r="L55" s="4">
        <f t="shared" si="13"/>
        <v>0</v>
      </c>
      <c r="M55" s="4">
        <f t="shared" si="13"/>
        <v>0</v>
      </c>
    </row>
    <row r="56" spans="1:13" ht="12.75">
      <c r="A56">
        <v>1988</v>
      </c>
      <c r="B56" s="4">
        <f aca="true" t="shared" si="14" ref="B56:M56">B10+B33</f>
        <v>0</v>
      </c>
      <c r="C56" s="4">
        <f t="shared" si="14"/>
        <v>0</v>
      </c>
      <c r="D56" s="4">
        <f t="shared" si="14"/>
        <v>0</v>
      </c>
      <c r="E56" s="4">
        <f t="shared" si="14"/>
        <v>0.62578125</v>
      </c>
      <c r="F56" s="4">
        <f t="shared" si="14"/>
        <v>0.54234375</v>
      </c>
      <c r="G56" s="4">
        <f t="shared" si="14"/>
        <v>4.85328125</v>
      </c>
      <c r="H56" s="4">
        <f t="shared" si="14"/>
        <v>3.9756014692378328</v>
      </c>
      <c r="I56" s="4">
        <f t="shared" si="14"/>
        <v>3.6735537190082646</v>
      </c>
      <c r="J56" s="4">
        <f t="shared" si="14"/>
        <v>1.2408448117539028</v>
      </c>
      <c r="K56" s="4">
        <f t="shared" si="14"/>
        <v>1.09859375</v>
      </c>
      <c r="L56" s="4">
        <f t="shared" si="14"/>
        <v>0</v>
      </c>
      <c r="M56" s="4">
        <f t="shared" si="14"/>
        <v>0</v>
      </c>
    </row>
    <row r="57" spans="1:13" ht="12.75">
      <c r="A57">
        <v>1989</v>
      </c>
      <c r="B57" s="4">
        <f aca="true" t="shared" si="15" ref="B57:M57">B11+B34</f>
        <v>0</v>
      </c>
      <c r="C57" s="4">
        <f t="shared" si="15"/>
        <v>0</v>
      </c>
      <c r="D57" s="4">
        <f t="shared" si="15"/>
        <v>0</v>
      </c>
      <c r="E57" s="4">
        <f t="shared" si="15"/>
        <v>0.4527800829875519</v>
      </c>
      <c r="F57" s="4">
        <f t="shared" si="15"/>
        <v>1.3583402489626555</v>
      </c>
      <c r="G57" s="4">
        <f t="shared" si="15"/>
        <v>4.98058091286307</v>
      </c>
      <c r="H57" s="4">
        <f t="shared" si="15"/>
        <v>3.0078594249201274</v>
      </c>
      <c r="I57" s="4">
        <f t="shared" si="15"/>
        <v>0.7145367412140575</v>
      </c>
      <c r="J57" s="4">
        <f t="shared" si="15"/>
        <v>0.5376038338658147</v>
      </c>
      <c r="K57" s="4">
        <f t="shared" si="15"/>
        <v>0.028298755186721994</v>
      </c>
      <c r="L57" s="4">
        <f t="shared" si="15"/>
        <v>0</v>
      </c>
      <c r="M57" s="4">
        <f t="shared" si="15"/>
        <v>0</v>
      </c>
    </row>
    <row r="58" spans="1:13" ht="12.75">
      <c r="A58">
        <v>1990</v>
      </c>
      <c r="B58" s="4">
        <f aca="true" t="shared" si="16" ref="B58:M58">B12+B35</f>
        <v>0</v>
      </c>
      <c r="C58" s="4">
        <f t="shared" si="16"/>
        <v>0</v>
      </c>
      <c r="D58" s="4">
        <f t="shared" si="16"/>
        <v>0</v>
      </c>
      <c r="E58" s="4">
        <f t="shared" si="16"/>
        <v>0.3204819277108434</v>
      </c>
      <c r="F58" s="4">
        <f t="shared" si="16"/>
        <v>0.480722891566265</v>
      </c>
      <c r="G58" s="4">
        <f t="shared" si="16"/>
        <v>4.486746987951807</v>
      </c>
      <c r="H58" s="4">
        <f t="shared" si="16"/>
        <v>2.69586387434555</v>
      </c>
      <c r="I58" s="4">
        <f t="shared" si="16"/>
        <v>2.3321989528795815</v>
      </c>
      <c r="J58" s="4">
        <f t="shared" si="16"/>
        <v>2.521937172774869</v>
      </c>
      <c r="K58" s="4">
        <f t="shared" si="16"/>
        <v>0.03204819277108434</v>
      </c>
      <c r="L58" s="4">
        <f t="shared" si="16"/>
        <v>0</v>
      </c>
      <c r="M58" s="4">
        <f t="shared" si="16"/>
        <v>0</v>
      </c>
    </row>
    <row r="59" spans="1:13" ht="12.75">
      <c r="A59">
        <v>1991</v>
      </c>
      <c r="B59" s="4">
        <f aca="true" t="shared" si="17" ref="B59:M59">B13+B36</f>
        <v>0</v>
      </c>
      <c r="C59" s="4">
        <f t="shared" si="17"/>
        <v>0</v>
      </c>
      <c r="D59" s="4">
        <f t="shared" si="17"/>
        <v>0</v>
      </c>
      <c r="E59" s="4">
        <f t="shared" si="17"/>
        <v>1.240212765957447</v>
      </c>
      <c r="F59" s="4">
        <f t="shared" si="17"/>
        <v>1.092127659574468</v>
      </c>
      <c r="G59" s="4">
        <f t="shared" si="17"/>
        <v>1.0551063829787233</v>
      </c>
      <c r="H59" s="4">
        <f t="shared" si="17"/>
        <v>4.218809946714032</v>
      </c>
      <c r="I59" s="4">
        <f t="shared" si="17"/>
        <v>3.281296625222025</v>
      </c>
      <c r="J59" s="4">
        <f t="shared" si="17"/>
        <v>1.7598934280639433</v>
      </c>
      <c r="K59" s="4">
        <f t="shared" si="17"/>
        <v>0.9625531914893617</v>
      </c>
      <c r="L59" s="4">
        <f t="shared" si="17"/>
        <v>0</v>
      </c>
      <c r="M59" s="4">
        <f t="shared" si="17"/>
        <v>0</v>
      </c>
    </row>
    <row r="60" spans="1:13" ht="12.75">
      <c r="A60">
        <v>1992</v>
      </c>
      <c r="B60" s="4">
        <f aca="true" t="shared" si="18" ref="B60:M60">B14+B37</f>
        <v>0</v>
      </c>
      <c r="C60" s="4">
        <f t="shared" si="18"/>
        <v>0</v>
      </c>
      <c r="D60" s="4">
        <f t="shared" si="18"/>
        <v>0</v>
      </c>
      <c r="E60" s="4">
        <f t="shared" si="18"/>
        <v>0.027766990291262138</v>
      </c>
      <c r="F60" s="4">
        <f t="shared" si="18"/>
        <v>3.318155339805825</v>
      </c>
      <c r="G60" s="4">
        <f t="shared" si="18"/>
        <v>3.63747572815534</v>
      </c>
      <c r="H60" s="4">
        <f t="shared" si="18"/>
        <v>2.2665646731571627</v>
      </c>
      <c r="I60" s="4">
        <f t="shared" si="18"/>
        <v>2.078887343532684</v>
      </c>
      <c r="J60" s="4">
        <f t="shared" si="18"/>
        <v>0.8445479833101529</v>
      </c>
      <c r="K60" s="4">
        <f t="shared" si="18"/>
        <v>0.1666019417475728</v>
      </c>
      <c r="L60" s="4">
        <f t="shared" si="18"/>
        <v>0</v>
      </c>
      <c r="M60" s="4">
        <f t="shared" si="18"/>
        <v>0</v>
      </c>
    </row>
    <row r="61" spans="1:13" ht="12.75">
      <c r="A61">
        <v>1993</v>
      </c>
      <c r="B61" s="4">
        <f aca="true" t="shared" si="19" ref="B61:M61">B15+B38</f>
        <v>0</v>
      </c>
      <c r="C61" s="4">
        <f t="shared" si="19"/>
        <v>0</v>
      </c>
      <c r="D61" s="4">
        <f t="shared" si="19"/>
        <v>0</v>
      </c>
      <c r="E61" s="4">
        <f t="shared" si="19"/>
        <v>0.04595744680851063</v>
      </c>
      <c r="F61" s="4">
        <f t="shared" si="19"/>
        <v>2.7421276595744684</v>
      </c>
      <c r="G61" s="4">
        <f t="shared" si="19"/>
        <v>2.89531914893617</v>
      </c>
      <c r="H61" s="4">
        <f t="shared" si="19"/>
        <v>0.36735632183908046</v>
      </c>
      <c r="I61" s="4">
        <f t="shared" si="19"/>
        <v>1.091264367816092</v>
      </c>
      <c r="J61" s="4">
        <f t="shared" si="19"/>
        <v>0.8913793103448274</v>
      </c>
      <c r="K61" s="4">
        <f t="shared" si="19"/>
        <v>0.07659574468085106</v>
      </c>
      <c r="L61" s="4">
        <f t="shared" si="19"/>
        <v>0</v>
      </c>
      <c r="M61" s="4">
        <f t="shared" si="19"/>
        <v>0</v>
      </c>
    </row>
    <row r="62" spans="1:13" ht="12.75">
      <c r="A62">
        <v>1994</v>
      </c>
      <c r="B62" s="4">
        <f aca="true" t="shared" si="20" ref="B62:M62">B16+B39</f>
        <v>0</v>
      </c>
      <c r="C62" s="4">
        <f t="shared" si="20"/>
        <v>0</v>
      </c>
      <c r="D62" s="4">
        <f t="shared" si="20"/>
        <v>0.02</v>
      </c>
      <c r="E62" s="4">
        <f t="shared" si="20"/>
        <v>0.060408163265306125</v>
      </c>
      <c r="F62" s="4">
        <f t="shared" si="20"/>
        <v>1.9179591836734695</v>
      </c>
      <c r="G62" s="4">
        <f t="shared" si="20"/>
        <v>3.926530612244898</v>
      </c>
      <c r="H62" s="4">
        <f t="shared" si="20"/>
        <v>4.709685039370078</v>
      </c>
      <c r="I62" s="4">
        <f t="shared" si="20"/>
        <v>3.8418897637795273</v>
      </c>
      <c r="J62" s="4">
        <f t="shared" si="20"/>
        <v>2.1484251968503933</v>
      </c>
      <c r="K62" s="4">
        <f t="shared" si="20"/>
        <v>0.015102040816326531</v>
      </c>
      <c r="L62" s="4">
        <f t="shared" si="20"/>
        <v>0</v>
      </c>
      <c r="M62" s="4">
        <f t="shared" si="20"/>
        <v>0</v>
      </c>
    </row>
    <row r="63" spans="1:13" ht="12.75">
      <c r="A63">
        <v>1995</v>
      </c>
      <c r="B63" s="4">
        <f aca="true" t="shared" si="21" ref="B63:M63">B17+B40</f>
        <v>0</v>
      </c>
      <c r="C63" s="4">
        <f t="shared" si="21"/>
        <v>0</v>
      </c>
      <c r="D63" s="4">
        <f t="shared" si="21"/>
        <v>0</v>
      </c>
      <c r="E63" s="4">
        <f t="shared" si="21"/>
        <v>0.37094017094017095</v>
      </c>
      <c r="F63" s="4">
        <f t="shared" si="21"/>
        <v>1.6692307692307693</v>
      </c>
      <c r="G63" s="4">
        <f t="shared" si="21"/>
        <v>2.29982905982906</v>
      </c>
      <c r="H63" s="4">
        <f t="shared" si="21"/>
        <v>2.8140880503144654</v>
      </c>
      <c r="I63" s="4">
        <f t="shared" si="21"/>
        <v>2.282704402515723</v>
      </c>
      <c r="J63" s="4">
        <f t="shared" si="21"/>
        <v>0.8532075471698113</v>
      </c>
      <c r="K63" s="4">
        <f t="shared" si="21"/>
        <v>0</v>
      </c>
      <c r="L63" s="4">
        <f t="shared" si="21"/>
        <v>0</v>
      </c>
      <c r="M63" s="4">
        <f t="shared" si="21"/>
        <v>0</v>
      </c>
    </row>
    <row r="64" spans="1:13" ht="12.75">
      <c r="A64">
        <v>1996</v>
      </c>
      <c r="B64" s="4">
        <f aca="true" t="shared" si="22" ref="B64:M64">B18+B41</f>
        <v>0</v>
      </c>
      <c r="C64" s="4">
        <f t="shared" si="22"/>
        <v>0</v>
      </c>
      <c r="D64" s="4">
        <f t="shared" si="22"/>
        <v>0</v>
      </c>
      <c r="E64" s="4">
        <f t="shared" si="22"/>
        <v>0</v>
      </c>
      <c r="F64" s="4">
        <f t="shared" si="22"/>
        <v>0.25033444816053513</v>
      </c>
      <c r="G64" s="4">
        <f t="shared" si="22"/>
        <v>4.639531772575251</v>
      </c>
      <c r="H64" s="4">
        <f t="shared" si="22"/>
        <v>3.968355899419729</v>
      </c>
      <c r="I64" s="4">
        <f t="shared" si="22"/>
        <v>3.4279497098646035</v>
      </c>
      <c r="J64" s="4">
        <f t="shared" si="22"/>
        <v>0.9436943907156672</v>
      </c>
      <c r="K64" s="4">
        <f t="shared" si="22"/>
        <v>0.10013377926421405</v>
      </c>
      <c r="L64" s="4">
        <f t="shared" si="22"/>
        <v>0</v>
      </c>
      <c r="M64" s="4">
        <f t="shared" si="22"/>
        <v>0</v>
      </c>
    </row>
    <row r="65" spans="1:13" ht="12.75">
      <c r="A65">
        <v>1997</v>
      </c>
      <c r="B65" s="4">
        <f aca="true" t="shared" si="23" ref="B65:M65">B19+B42</f>
        <v>0</v>
      </c>
      <c r="C65" s="4">
        <f t="shared" si="23"/>
        <v>0</v>
      </c>
      <c r="D65" s="4">
        <f t="shared" si="23"/>
        <v>0</v>
      </c>
      <c r="E65" s="4">
        <f t="shared" si="23"/>
        <v>0.32342629482071716</v>
      </c>
      <c r="F65" s="4">
        <f t="shared" si="23"/>
        <v>1.2218326693227093</v>
      </c>
      <c r="G65" s="4">
        <f t="shared" si="23"/>
        <v>2.9467729083665337</v>
      </c>
      <c r="H65" s="4">
        <f t="shared" si="23"/>
        <v>2.6362290862290862</v>
      </c>
      <c r="I65" s="4">
        <f t="shared" si="23"/>
        <v>2.235225225225225</v>
      </c>
      <c r="J65" s="4">
        <f t="shared" si="23"/>
        <v>0.8985456885456885</v>
      </c>
      <c r="K65" s="4">
        <f t="shared" si="23"/>
        <v>0.017968127490039842</v>
      </c>
      <c r="L65" s="4">
        <f t="shared" si="23"/>
        <v>0</v>
      </c>
      <c r="M65" s="4">
        <f t="shared" si="23"/>
        <v>0</v>
      </c>
    </row>
    <row r="66" spans="1:13" ht="12.75">
      <c r="A66">
        <v>1998</v>
      </c>
      <c r="B66" s="4">
        <f aca="true" t="shared" si="24" ref="B66:M66">B20+B43</f>
        <v>0</v>
      </c>
      <c r="C66" s="4">
        <f t="shared" si="24"/>
        <v>0</v>
      </c>
      <c r="D66" s="4">
        <f t="shared" si="24"/>
        <v>0</v>
      </c>
      <c r="E66" s="4">
        <f t="shared" si="24"/>
        <v>0.16526315789473683</v>
      </c>
      <c r="F66" s="4">
        <f t="shared" si="24"/>
        <v>0.44070175438596493</v>
      </c>
      <c r="G66" s="4">
        <f t="shared" si="24"/>
        <v>1.5699999999999998</v>
      </c>
      <c r="H66" s="4">
        <f t="shared" si="24"/>
        <v>2.571460221550856</v>
      </c>
      <c r="I66" s="4">
        <f t="shared" si="24"/>
        <v>3.5377542799597177</v>
      </c>
      <c r="J66" s="4">
        <f t="shared" si="24"/>
        <v>1.8207854984894258</v>
      </c>
      <c r="K66" s="4">
        <f t="shared" si="24"/>
        <v>0.9640350877192982</v>
      </c>
      <c r="L66" s="4">
        <f t="shared" si="24"/>
        <v>0</v>
      </c>
      <c r="M66" s="4">
        <f t="shared" si="24"/>
        <v>0</v>
      </c>
    </row>
    <row r="67" spans="1:13" ht="12.75">
      <c r="A67">
        <v>1999</v>
      </c>
      <c r="B67" s="4">
        <f aca="true" t="shared" si="25" ref="B67:M67">B21+B44</f>
        <v>0</v>
      </c>
      <c r="C67" s="4">
        <f t="shared" si="25"/>
        <v>0</v>
      </c>
      <c r="D67" s="4">
        <f t="shared" si="25"/>
        <v>0.02</v>
      </c>
      <c r="E67" s="4">
        <f t="shared" si="25"/>
        <v>1.4000000000000001</v>
      </c>
      <c r="F67" s="4">
        <f t="shared" si="25"/>
        <v>2.688</v>
      </c>
      <c r="G67" s="4">
        <f t="shared" si="25"/>
        <v>2.8280000000000003</v>
      </c>
      <c r="H67" s="4">
        <f t="shared" si="25"/>
        <v>3.7182878645343367</v>
      </c>
      <c r="I67" s="4">
        <f t="shared" si="25"/>
        <v>3.0282126058325494</v>
      </c>
      <c r="J67" s="4">
        <f t="shared" si="25"/>
        <v>1.8834995296331138</v>
      </c>
      <c r="K67" s="4">
        <f t="shared" si="25"/>
        <v>0.084</v>
      </c>
      <c r="L67" s="4">
        <f t="shared" si="25"/>
        <v>0</v>
      </c>
      <c r="M67" s="4">
        <f t="shared" si="25"/>
        <v>0</v>
      </c>
    </row>
    <row r="68" spans="1:13" ht="12.75">
      <c r="A68">
        <v>2000</v>
      </c>
      <c r="B68" s="4">
        <f aca="true" t="shared" si="26" ref="B68:M68">B22+B45</f>
        <v>0</v>
      </c>
      <c r="C68" s="4">
        <f t="shared" si="26"/>
        <v>0</v>
      </c>
      <c r="D68" s="4">
        <f t="shared" si="26"/>
        <v>0</v>
      </c>
      <c r="E68" s="4">
        <f t="shared" si="26"/>
        <v>0.30906882591093116</v>
      </c>
      <c r="F68" s="4">
        <f t="shared" si="26"/>
        <v>1.2362753036437246</v>
      </c>
      <c r="G68" s="4">
        <f t="shared" si="26"/>
        <v>5.324412955465587</v>
      </c>
      <c r="H68" s="4">
        <f t="shared" si="26"/>
        <v>3.3152453653217013</v>
      </c>
      <c r="I68" s="4">
        <f t="shared" si="26"/>
        <v>3.5263576881134133</v>
      </c>
      <c r="J68" s="4">
        <f t="shared" si="26"/>
        <v>0.3283969465648855</v>
      </c>
      <c r="K68" s="4">
        <f t="shared" si="26"/>
        <v>0.07024291497975708</v>
      </c>
      <c r="L68" s="4">
        <f t="shared" si="26"/>
        <v>0</v>
      </c>
      <c r="M68" s="4">
        <f t="shared" si="26"/>
        <v>0</v>
      </c>
    </row>
    <row r="69" spans="1:13" ht="12.75">
      <c r="A69">
        <v>2001</v>
      </c>
      <c r="B69" s="4">
        <f aca="true" t="shared" si="27" ref="B69:M69">B23+B46</f>
        <v>0</v>
      </c>
      <c r="C69" s="4">
        <f t="shared" si="27"/>
        <v>0</v>
      </c>
      <c r="D69" s="4">
        <f t="shared" si="27"/>
        <v>0</v>
      </c>
      <c r="E69" s="4">
        <f t="shared" si="27"/>
        <v>0.015730659025787967</v>
      </c>
      <c r="F69" s="4">
        <f t="shared" si="27"/>
        <v>4.672005730659026</v>
      </c>
      <c r="G69" s="4">
        <f t="shared" si="27"/>
        <v>0.7078796561604584</v>
      </c>
      <c r="H69" s="4">
        <f t="shared" si="27"/>
        <v>3.470924512298558</v>
      </c>
      <c r="I69" s="4">
        <f t="shared" si="27"/>
        <v>3.969143341815098</v>
      </c>
      <c r="J69" s="4">
        <f t="shared" si="27"/>
        <v>2.3499321458863447</v>
      </c>
      <c r="K69" s="4">
        <f t="shared" si="27"/>
        <v>0.09438395415472778</v>
      </c>
      <c r="L69" s="4">
        <f t="shared" si="27"/>
        <v>0</v>
      </c>
      <c r="M69" s="4">
        <f t="shared" si="27"/>
        <v>0</v>
      </c>
    </row>
    <row r="70" spans="1:13" ht="12.75">
      <c r="A70">
        <v>2002</v>
      </c>
      <c r="B70" s="4">
        <f aca="true" t="shared" si="28" ref="B70:M70">B24+B47</f>
        <v>0</v>
      </c>
      <c r="C70" s="4">
        <f t="shared" si="28"/>
        <v>0</v>
      </c>
      <c r="D70" s="4">
        <f t="shared" si="28"/>
        <v>0</v>
      </c>
      <c r="E70" s="4">
        <f t="shared" si="28"/>
        <v>0.6390909090909092</v>
      </c>
      <c r="F70" s="4">
        <f t="shared" si="28"/>
        <v>0.6045454545454545</v>
      </c>
      <c r="G70" s="4">
        <f t="shared" si="28"/>
        <v>2.0209090909090905</v>
      </c>
      <c r="H70" s="4">
        <f t="shared" si="28"/>
        <v>3.901786447638604</v>
      </c>
      <c r="I70" s="4">
        <f t="shared" si="28"/>
        <v>2.431663244353183</v>
      </c>
      <c r="J70" s="4">
        <f t="shared" si="28"/>
        <v>1.4065503080082136</v>
      </c>
      <c r="K70" s="4">
        <f t="shared" si="28"/>
        <v>1.4854545454545454</v>
      </c>
      <c r="L70" s="4">
        <f t="shared" si="28"/>
        <v>0</v>
      </c>
      <c r="M70" s="4">
        <f t="shared" si="28"/>
        <v>0</v>
      </c>
    </row>
    <row r="72" ht="12.75">
      <c r="A72" t="s">
        <v>13</v>
      </c>
    </row>
    <row r="73" ht="12.75">
      <c r="A73" s="1" t="s">
        <v>14</v>
      </c>
    </row>
  </sheetData>
  <printOptions/>
  <pageMargins left="0.75" right="0.25" top="0.5" bottom="0.5" header="0.5" footer="0.25"/>
  <pageSetup fitToHeight="1" fitToWidth="1" horizontalDpi="600" verticalDpi="600" orientation="portrait" scale="77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workbookViewId="0" topLeftCell="F1">
      <selection activeCell="P25" sqref="P25"/>
    </sheetView>
  </sheetViews>
  <sheetFormatPr defaultColWidth="9.33203125" defaultRowHeight="12.75"/>
  <cols>
    <col min="2" max="14" width="8.66015625" style="2" customWidth="1"/>
    <col min="15" max="15" width="14.5" style="2" bestFit="1" customWidth="1"/>
  </cols>
  <sheetData>
    <row r="1" ht="12.75">
      <c r="A1" t="s">
        <v>20</v>
      </c>
    </row>
    <row r="3" ht="12.75">
      <c r="A3" t="s">
        <v>15</v>
      </c>
    </row>
    <row r="4" spans="1:15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17</v>
      </c>
      <c r="O4" s="2" t="s">
        <v>22</v>
      </c>
    </row>
    <row r="5" spans="1:16" ht="12.75">
      <c r="A5">
        <v>1983</v>
      </c>
      <c r="B5" s="2">
        <v>0</v>
      </c>
      <c r="C5" s="2">
        <v>0</v>
      </c>
      <c r="D5" s="2">
        <v>0</v>
      </c>
      <c r="E5" s="2">
        <v>0.21</v>
      </c>
      <c r="F5" s="2">
        <v>1.08</v>
      </c>
      <c r="G5" s="2">
        <v>0.89</v>
      </c>
      <c r="H5" s="2">
        <v>2.16</v>
      </c>
      <c r="I5" s="2">
        <v>3.79</v>
      </c>
      <c r="J5" s="2">
        <v>1.15</v>
      </c>
      <c r="K5" s="2">
        <v>0.39</v>
      </c>
      <c r="L5" s="2">
        <v>0</v>
      </c>
      <c r="M5" s="2">
        <v>0</v>
      </c>
      <c r="N5" s="2">
        <f aca="true" t="shared" si="0" ref="N5:N24">SUM(H5:J5)</f>
        <v>7.1</v>
      </c>
      <c r="O5" s="2">
        <f>SUM(F5:G5)</f>
        <v>1.9700000000000002</v>
      </c>
      <c r="P5">
        <f>SUM(B5:M5)</f>
        <v>9.67</v>
      </c>
    </row>
    <row r="6" spans="1:16" ht="12.75">
      <c r="A6">
        <v>1984</v>
      </c>
      <c r="B6" s="2">
        <v>0</v>
      </c>
      <c r="C6" s="2">
        <v>0</v>
      </c>
      <c r="D6" s="2">
        <v>0</v>
      </c>
      <c r="E6" s="2">
        <v>0.01</v>
      </c>
      <c r="F6" s="2">
        <v>1.22</v>
      </c>
      <c r="G6" s="2">
        <v>2.28</v>
      </c>
      <c r="H6" s="2">
        <v>4.97</v>
      </c>
      <c r="I6" s="2">
        <v>3.39</v>
      </c>
      <c r="J6" s="2">
        <v>1.31</v>
      </c>
      <c r="K6" s="2">
        <v>0.02</v>
      </c>
      <c r="L6" s="2">
        <v>0</v>
      </c>
      <c r="M6" s="2">
        <v>0</v>
      </c>
      <c r="N6" s="2">
        <f t="shared" si="0"/>
        <v>9.67</v>
      </c>
      <c r="O6" s="2">
        <f aca="true" t="shared" si="1" ref="O6:O24">SUM(F6:G6)</f>
        <v>3.5</v>
      </c>
      <c r="P6">
        <f aca="true" t="shared" si="2" ref="P6:P24">SUM(B6:M6)</f>
        <v>13.200000000000001</v>
      </c>
    </row>
    <row r="7" spans="1:16" ht="12.75">
      <c r="A7">
        <v>1985</v>
      </c>
      <c r="B7" s="2">
        <v>0</v>
      </c>
      <c r="C7" s="2">
        <v>0</v>
      </c>
      <c r="D7" s="2">
        <v>0</v>
      </c>
      <c r="E7" s="2">
        <v>0.5</v>
      </c>
      <c r="F7" s="2">
        <v>0.9</v>
      </c>
      <c r="G7" s="2">
        <v>3.45</v>
      </c>
      <c r="H7" s="2">
        <v>6.22</v>
      </c>
      <c r="I7" s="2">
        <v>1.54</v>
      </c>
      <c r="J7" s="2">
        <v>0.09</v>
      </c>
      <c r="K7" s="2">
        <v>0.2</v>
      </c>
      <c r="L7" s="2">
        <v>0</v>
      </c>
      <c r="M7" s="2">
        <v>0</v>
      </c>
      <c r="N7" s="2">
        <f t="shared" si="0"/>
        <v>7.85</v>
      </c>
      <c r="O7" s="2">
        <f t="shared" si="1"/>
        <v>4.3500000000000005</v>
      </c>
      <c r="P7">
        <f t="shared" si="2"/>
        <v>12.899999999999999</v>
      </c>
    </row>
    <row r="8" spans="1:16" ht="12.75">
      <c r="A8">
        <v>1986</v>
      </c>
      <c r="B8" s="2">
        <v>0</v>
      </c>
      <c r="C8" s="2">
        <v>0</v>
      </c>
      <c r="D8" s="2">
        <v>0.01</v>
      </c>
      <c r="E8" s="2">
        <v>0.37</v>
      </c>
      <c r="F8" s="2">
        <v>0.67</v>
      </c>
      <c r="G8" s="2">
        <v>2.62</v>
      </c>
      <c r="H8" s="2">
        <v>4.06</v>
      </c>
      <c r="I8" s="2">
        <v>3.58</v>
      </c>
      <c r="J8" s="2">
        <v>0.14</v>
      </c>
      <c r="K8" s="2">
        <v>0.31</v>
      </c>
      <c r="L8" s="2">
        <v>0</v>
      </c>
      <c r="M8" s="2">
        <v>0</v>
      </c>
      <c r="N8" s="2">
        <f t="shared" si="0"/>
        <v>7.779999999999999</v>
      </c>
      <c r="O8" s="2">
        <f t="shared" si="1"/>
        <v>3.29</v>
      </c>
      <c r="P8">
        <f t="shared" si="2"/>
        <v>11.76</v>
      </c>
    </row>
    <row r="9" spans="1:16" ht="12.75">
      <c r="A9">
        <v>1987</v>
      </c>
      <c r="B9" s="2">
        <v>0</v>
      </c>
      <c r="C9" s="2">
        <v>0</v>
      </c>
      <c r="D9" s="2">
        <v>0</v>
      </c>
      <c r="E9" s="2">
        <v>0.73</v>
      </c>
      <c r="F9" s="2">
        <v>1.47</v>
      </c>
      <c r="G9" s="2">
        <v>3.31</v>
      </c>
      <c r="H9" s="2">
        <v>2.67</v>
      </c>
      <c r="I9" s="2">
        <v>2.93</v>
      </c>
      <c r="J9" s="2">
        <v>2.67</v>
      </c>
      <c r="K9" s="2">
        <v>1.05</v>
      </c>
      <c r="L9" s="2">
        <v>0</v>
      </c>
      <c r="M9" s="2">
        <v>0</v>
      </c>
      <c r="N9" s="2">
        <f t="shared" si="0"/>
        <v>8.27</v>
      </c>
      <c r="O9" s="2">
        <f t="shared" si="1"/>
        <v>4.78</v>
      </c>
      <c r="P9">
        <f t="shared" si="2"/>
        <v>14.83</v>
      </c>
    </row>
    <row r="10" spans="1:16" ht="12.75">
      <c r="A10">
        <v>1988</v>
      </c>
      <c r="B10" s="2">
        <v>0</v>
      </c>
      <c r="C10" s="2">
        <v>0</v>
      </c>
      <c r="D10" s="2">
        <v>0</v>
      </c>
      <c r="E10" s="2">
        <v>0.45</v>
      </c>
      <c r="F10" s="2">
        <v>0.39</v>
      </c>
      <c r="G10" s="2">
        <v>3.49</v>
      </c>
      <c r="H10" s="2">
        <v>4.87</v>
      </c>
      <c r="I10" s="2">
        <v>4.5</v>
      </c>
      <c r="J10" s="2">
        <v>1.52</v>
      </c>
      <c r="K10" s="2">
        <v>0.79</v>
      </c>
      <c r="L10" s="2">
        <v>0</v>
      </c>
      <c r="M10" s="2">
        <v>0</v>
      </c>
      <c r="N10" s="2">
        <f t="shared" si="0"/>
        <v>10.89</v>
      </c>
      <c r="O10" s="2">
        <f t="shared" si="1"/>
        <v>3.8800000000000003</v>
      </c>
      <c r="P10">
        <f t="shared" si="2"/>
        <v>16.009999999999998</v>
      </c>
    </row>
    <row r="11" spans="1:16" ht="12.75">
      <c r="A11">
        <v>1989</v>
      </c>
      <c r="B11" s="2">
        <v>0</v>
      </c>
      <c r="C11" s="2">
        <v>0</v>
      </c>
      <c r="D11" s="2">
        <v>0</v>
      </c>
      <c r="E11" s="2">
        <v>0.32</v>
      </c>
      <c r="F11" s="2">
        <v>0.96</v>
      </c>
      <c r="G11" s="2">
        <v>3.52</v>
      </c>
      <c r="H11" s="2">
        <v>4.42</v>
      </c>
      <c r="I11" s="2">
        <v>1.05</v>
      </c>
      <c r="J11" s="2">
        <v>0.79</v>
      </c>
      <c r="K11" s="2">
        <v>0.02</v>
      </c>
      <c r="L11" s="2">
        <v>0</v>
      </c>
      <c r="M11" s="2">
        <v>0</v>
      </c>
      <c r="N11" s="2">
        <f t="shared" si="0"/>
        <v>6.26</v>
      </c>
      <c r="O11" s="2">
        <f t="shared" si="1"/>
        <v>4.48</v>
      </c>
      <c r="P11">
        <f t="shared" si="2"/>
        <v>11.079999999999998</v>
      </c>
    </row>
    <row r="12" spans="1:16" ht="12.75">
      <c r="A12">
        <v>1990</v>
      </c>
      <c r="B12" s="2">
        <v>0</v>
      </c>
      <c r="C12" s="2">
        <v>0</v>
      </c>
      <c r="D12" s="2">
        <v>0</v>
      </c>
      <c r="E12" s="2">
        <v>0.2</v>
      </c>
      <c r="F12" s="2">
        <v>0.3</v>
      </c>
      <c r="G12" s="2">
        <v>2.8</v>
      </c>
      <c r="H12" s="2">
        <v>3.41</v>
      </c>
      <c r="I12" s="2">
        <v>2.95</v>
      </c>
      <c r="J12" s="2">
        <v>3.19</v>
      </c>
      <c r="K12" s="2">
        <v>0.02</v>
      </c>
      <c r="L12" s="2">
        <v>0</v>
      </c>
      <c r="M12" s="2">
        <v>0</v>
      </c>
      <c r="N12" s="2">
        <f t="shared" si="0"/>
        <v>9.55</v>
      </c>
      <c r="O12" s="2">
        <f t="shared" si="1"/>
        <v>3.0999999999999996</v>
      </c>
      <c r="P12">
        <f t="shared" si="2"/>
        <v>12.87</v>
      </c>
    </row>
    <row r="13" spans="1:16" ht="12.75">
      <c r="A13">
        <v>1991</v>
      </c>
      <c r="B13" s="2">
        <v>0</v>
      </c>
      <c r="C13" s="2">
        <v>0</v>
      </c>
      <c r="D13" s="2">
        <v>0</v>
      </c>
      <c r="E13" s="2">
        <v>0.67</v>
      </c>
      <c r="F13" s="2">
        <v>0.59</v>
      </c>
      <c r="G13" s="2">
        <v>0.57</v>
      </c>
      <c r="H13" s="2">
        <v>5.13</v>
      </c>
      <c r="I13" s="2">
        <v>3.99</v>
      </c>
      <c r="J13" s="2">
        <v>2.14</v>
      </c>
      <c r="K13" s="2">
        <v>0.52</v>
      </c>
      <c r="L13" s="2">
        <v>0</v>
      </c>
      <c r="M13" s="2">
        <v>0</v>
      </c>
      <c r="N13" s="2">
        <f t="shared" si="0"/>
        <v>11.260000000000002</v>
      </c>
      <c r="O13" s="2">
        <f t="shared" si="1"/>
        <v>1.16</v>
      </c>
      <c r="P13">
        <f t="shared" si="2"/>
        <v>13.61</v>
      </c>
    </row>
    <row r="14" spans="1:16" ht="12.75">
      <c r="A14">
        <v>1992</v>
      </c>
      <c r="B14" s="2">
        <v>0</v>
      </c>
      <c r="C14" s="2">
        <v>0</v>
      </c>
      <c r="D14" s="2">
        <v>0</v>
      </c>
      <c r="E14" s="2">
        <v>0.02</v>
      </c>
      <c r="F14" s="2">
        <v>2.39</v>
      </c>
      <c r="G14" s="2">
        <v>2.62</v>
      </c>
      <c r="H14" s="2">
        <v>3.14</v>
      </c>
      <c r="I14" s="2">
        <v>2.88</v>
      </c>
      <c r="J14" s="2">
        <v>1.17</v>
      </c>
      <c r="K14" s="2">
        <v>0.12</v>
      </c>
      <c r="L14" s="2">
        <v>0</v>
      </c>
      <c r="M14" s="2">
        <v>0</v>
      </c>
      <c r="N14" s="2">
        <f t="shared" si="0"/>
        <v>7.1899999999999995</v>
      </c>
      <c r="O14" s="2">
        <f t="shared" si="1"/>
        <v>5.01</v>
      </c>
      <c r="P14">
        <f t="shared" si="2"/>
        <v>12.34</v>
      </c>
    </row>
    <row r="15" spans="1:16" ht="12.75">
      <c r="A15">
        <v>1993</v>
      </c>
      <c r="B15" s="2">
        <v>0</v>
      </c>
      <c r="C15" s="2">
        <v>0</v>
      </c>
      <c r="D15" s="2">
        <v>0</v>
      </c>
      <c r="E15" s="2">
        <v>0.03</v>
      </c>
      <c r="F15" s="2">
        <v>1.79</v>
      </c>
      <c r="G15" s="2">
        <v>1.89</v>
      </c>
      <c r="H15" s="2">
        <v>0.68</v>
      </c>
      <c r="I15" s="2">
        <v>2.02</v>
      </c>
      <c r="J15" s="2">
        <v>1.65</v>
      </c>
      <c r="K15" s="2">
        <v>0.05</v>
      </c>
      <c r="L15" s="2">
        <v>0</v>
      </c>
      <c r="M15" s="2">
        <v>0</v>
      </c>
      <c r="N15" s="2">
        <f t="shared" si="0"/>
        <v>4.35</v>
      </c>
      <c r="O15" s="2">
        <f t="shared" si="1"/>
        <v>3.6799999999999997</v>
      </c>
      <c r="P15">
        <f t="shared" si="2"/>
        <v>8.110000000000001</v>
      </c>
    </row>
    <row r="16" spans="1:16" ht="12.75">
      <c r="A16">
        <v>1994</v>
      </c>
      <c r="B16" s="2">
        <v>0</v>
      </c>
      <c r="C16" s="2">
        <v>0</v>
      </c>
      <c r="D16" s="2">
        <v>0.02</v>
      </c>
      <c r="E16" s="2">
        <v>0.04</v>
      </c>
      <c r="F16" s="2">
        <v>1.27</v>
      </c>
      <c r="G16" s="2">
        <v>2.6</v>
      </c>
      <c r="H16" s="2">
        <v>5.59</v>
      </c>
      <c r="I16" s="2">
        <v>4.56</v>
      </c>
      <c r="J16" s="2">
        <v>2.55</v>
      </c>
      <c r="K16" s="2">
        <v>0.01</v>
      </c>
      <c r="L16" s="2">
        <v>0</v>
      </c>
      <c r="M16" s="2">
        <v>0</v>
      </c>
      <c r="N16" s="2">
        <f t="shared" si="0"/>
        <v>12.7</v>
      </c>
      <c r="O16" s="2">
        <f t="shared" si="1"/>
        <v>3.87</v>
      </c>
      <c r="P16">
        <f t="shared" si="2"/>
        <v>16.64</v>
      </c>
    </row>
    <row r="17" spans="1:16" ht="12.75">
      <c r="A17">
        <v>1995</v>
      </c>
      <c r="B17" s="2">
        <v>0</v>
      </c>
      <c r="C17" s="2">
        <v>0</v>
      </c>
      <c r="D17" s="2">
        <v>0</v>
      </c>
      <c r="E17" s="2">
        <v>0.2</v>
      </c>
      <c r="F17" s="2">
        <v>0.9</v>
      </c>
      <c r="G17" s="2">
        <v>1.24</v>
      </c>
      <c r="H17" s="2">
        <v>3.76</v>
      </c>
      <c r="I17" s="2">
        <v>3.05</v>
      </c>
      <c r="J17" s="2">
        <v>1.14</v>
      </c>
      <c r="K17" s="2">
        <v>0</v>
      </c>
      <c r="L17" s="2">
        <v>0</v>
      </c>
      <c r="M17" s="2">
        <v>0</v>
      </c>
      <c r="N17" s="2">
        <f t="shared" si="0"/>
        <v>7.949999999999999</v>
      </c>
      <c r="O17" s="2">
        <f t="shared" si="1"/>
        <v>2.14</v>
      </c>
      <c r="P17">
        <f t="shared" si="2"/>
        <v>10.29</v>
      </c>
    </row>
    <row r="18" spans="1:16" ht="12.75">
      <c r="A18">
        <v>1996</v>
      </c>
      <c r="B18" s="2">
        <v>0</v>
      </c>
      <c r="C18" s="2">
        <v>0</v>
      </c>
      <c r="D18" s="2">
        <v>0</v>
      </c>
      <c r="E18" s="2">
        <v>0</v>
      </c>
      <c r="F18" s="2">
        <v>0.15</v>
      </c>
      <c r="G18" s="2">
        <v>2.78</v>
      </c>
      <c r="H18" s="2">
        <v>4.92</v>
      </c>
      <c r="I18" s="2">
        <v>4.25</v>
      </c>
      <c r="J18" s="2">
        <v>1.17</v>
      </c>
      <c r="K18" s="2">
        <v>0.06</v>
      </c>
      <c r="L18" s="2">
        <v>0</v>
      </c>
      <c r="M18" s="2">
        <v>0</v>
      </c>
      <c r="N18" s="2">
        <f t="shared" si="0"/>
        <v>10.34</v>
      </c>
      <c r="O18" s="2">
        <f t="shared" si="1"/>
        <v>2.9299999999999997</v>
      </c>
      <c r="P18">
        <f t="shared" si="2"/>
        <v>13.33</v>
      </c>
    </row>
    <row r="19" spans="1:16" ht="12.75">
      <c r="A19">
        <v>1997</v>
      </c>
      <c r="B19" s="2">
        <v>0</v>
      </c>
      <c r="C19" s="2">
        <v>0</v>
      </c>
      <c r="D19" s="2">
        <v>0</v>
      </c>
      <c r="E19" s="2">
        <v>0.18</v>
      </c>
      <c r="F19" s="2">
        <v>0.68</v>
      </c>
      <c r="G19" s="2">
        <v>1.64</v>
      </c>
      <c r="H19" s="2">
        <v>3.55</v>
      </c>
      <c r="I19" s="2">
        <v>3.01</v>
      </c>
      <c r="J19" s="2">
        <v>1.21</v>
      </c>
      <c r="K19" s="2">
        <v>0.01</v>
      </c>
      <c r="L19" s="2">
        <v>0</v>
      </c>
      <c r="M19" s="2">
        <v>0</v>
      </c>
      <c r="N19" s="2">
        <f t="shared" si="0"/>
        <v>7.77</v>
      </c>
      <c r="O19" s="2">
        <f t="shared" si="1"/>
        <v>2.32</v>
      </c>
      <c r="P19">
        <f t="shared" si="2"/>
        <v>10.28</v>
      </c>
    </row>
    <row r="20" spans="1:16" ht="12.75">
      <c r="A20">
        <v>1998</v>
      </c>
      <c r="B20" s="2">
        <v>0</v>
      </c>
      <c r="C20" s="2">
        <v>0</v>
      </c>
      <c r="D20" s="2">
        <v>0</v>
      </c>
      <c r="E20" s="2">
        <v>0.06</v>
      </c>
      <c r="F20" s="2">
        <v>0.16</v>
      </c>
      <c r="G20" s="2">
        <v>0.57</v>
      </c>
      <c r="H20" s="2">
        <v>3.22</v>
      </c>
      <c r="I20" s="2">
        <v>4.43</v>
      </c>
      <c r="J20" s="2">
        <v>2.28</v>
      </c>
      <c r="K20" s="2">
        <v>0.35</v>
      </c>
      <c r="L20" s="2">
        <v>0</v>
      </c>
      <c r="M20" s="2">
        <v>0</v>
      </c>
      <c r="N20" s="2">
        <f t="shared" si="0"/>
        <v>9.93</v>
      </c>
      <c r="O20" s="2">
        <f t="shared" si="1"/>
        <v>0.73</v>
      </c>
      <c r="P20">
        <f t="shared" si="2"/>
        <v>11.069999999999999</v>
      </c>
    </row>
    <row r="21" spans="1:16" ht="12.75">
      <c r="A21">
        <v>1999</v>
      </c>
      <c r="B21" s="2">
        <v>0</v>
      </c>
      <c r="C21" s="2">
        <v>0</v>
      </c>
      <c r="D21" s="2">
        <v>0.02</v>
      </c>
      <c r="E21" s="2">
        <v>1</v>
      </c>
      <c r="F21" s="2">
        <v>1.92</v>
      </c>
      <c r="G21" s="2">
        <v>2.02</v>
      </c>
      <c r="H21" s="2">
        <v>4.58</v>
      </c>
      <c r="I21" s="2">
        <v>3.73</v>
      </c>
      <c r="J21" s="2">
        <v>2.32</v>
      </c>
      <c r="K21" s="2">
        <v>0.06</v>
      </c>
      <c r="L21" s="2">
        <v>0</v>
      </c>
      <c r="M21" s="2">
        <v>0</v>
      </c>
      <c r="N21" s="2">
        <f t="shared" si="0"/>
        <v>10.63</v>
      </c>
      <c r="O21" s="2">
        <f t="shared" si="1"/>
        <v>3.94</v>
      </c>
      <c r="P21">
        <f t="shared" si="2"/>
        <v>15.65</v>
      </c>
    </row>
    <row r="22" spans="1:16" ht="12.75">
      <c r="A22">
        <v>2000</v>
      </c>
      <c r="B22" s="2">
        <v>0</v>
      </c>
      <c r="C22" s="2">
        <v>0</v>
      </c>
      <c r="D22" s="2">
        <v>0</v>
      </c>
      <c r="E22" s="2">
        <v>0.22</v>
      </c>
      <c r="F22" s="2">
        <v>0.88</v>
      </c>
      <c r="G22" s="2">
        <v>3.79</v>
      </c>
      <c r="H22" s="2">
        <v>4.24</v>
      </c>
      <c r="I22" s="2">
        <v>4.51</v>
      </c>
      <c r="J22" s="2">
        <v>0.42</v>
      </c>
      <c r="K22" s="2">
        <v>0.05</v>
      </c>
      <c r="L22" s="2">
        <v>0</v>
      </c>
      <c r="M22" s="2">
        <v>0</v>
      </c>
      <c r="N22" s="2">
        <f t="shared" si="0"/>
        <v>9.17</v>
      </c>
      <c r="O22" s="2">
        <f t="shared" si="1"/>
        <v>4.67</v>
      </c>
      <c r="P22">
        <f t="shared" si="2"/>
        <v>14.110000000000001</v>
      </c>
    </row>
    <row r="23" spans="1:16" ht="12.75">
      <c r="A23">
        <v>2001</v>
      </c>
      <c r="B23" s="2">
        <v>0</v>
      </c>
      <c r="C23" s="2">
        <v>0</v>
      </c>
      <c r="D23" s="2">
        <v>0</v>
      </c>
      <c r="E23" s="2">
        <v>0.01</v>
      </c>
      <c r="F23" s="2">
        <v>2.97</v>
      </c>
      <c r="G23" s="2">
        <v>0.45</v>
      </c>
      <c r="H23" s="2">
        <v>4.18</v>
      </c>
      <c r="I23" s="2">
        <v>4.78</v>
      </c>
      <c r="J23" s="2">
        <v>2.83</v>
      </c>
      <c r="K23" s="2">
        <v>0.06</v>
      </c>
      <c r="L23" s="2">
        <v>0</v>
      </c>
      <c r="M23" s="2">
        <v>0</v>
      </c>
      <c r="N23" s="2">
        <f t="shared" si="0"/>
        <v>11.790000000000001</v>
      </c>
      <c r="O23" s="2">
        <f t="shared" si="1"/>
        <v>3.4200000000000004</v>
      </c>
      <c r="P23">
        <f t="shared" si="2"/>
        <v>15.280000000000001</v>
      </c>
    </row>
    <row r="24" spans="1:16" ht="12.75">
      <c r="A24">
        <v>2002</v>
      </c>
      <c r="B24" s="2">
        <v>0</v>
      </c>
      <c r="C24" s="2">
        <v>0</v>
      </c>
      <c r="D24" s="2">
        <v>0</v>
      </c>
      <c r="E24" s="2">
        <v>0.37</v>
      </c>
      <c r="F24" s="2">
        <v>0.35</v>
      </c>
      <c r="G24" s="2">
        <v>1.17</v>
      </c>
      <c r="H24" s="2">
        <v>4.91</v>
      </c>
      <c r="I24" s="2">
        <v>3.06</v>
      </c>
      <c r="J24" s="2">
        <v>1.77</v>
      </c>
      <c r="K24" s="2">
        <v>0.86</v>
      </c>
      <c r="L24" s="2">
        <v>0</v>
      </c>
      <c r="M24" s="2">
        <v>0</v>
      </c>
      <c r="N24" s="2">
        <f t="shared" si="0"/>
        <v>9.74</v>
      </c>
      <c r="O24" s="2">
        <f t="shared" si="1"/>
        <v>1.52</v>
      </c>
      <c r="P24">
        <f t="shared" si="2"/>
        <v>12.489999999999998</v>
      </c>
    </row>
    <row r="25" ht="12.75">
      <c r="P25">
        <f>AVERAGE(P5:P24)</f>
        <v>12.776</v>
      </c>
    </row>
    <row r="26" ht="12.75">
      <c r="A26" t="s">
        <v>16</v>
      </c>
    </row>
    <row r="27" spans="1:15" ht="12.75">
      <c r="A27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17</v>
      </c>
      <c r="O27" s="2" t="s">
        <v>22</v>
      </c>
    </row>
    <row r="28" spans="1:15" ht="12.75">
      <c r="A28">
        <v>1983</v>
      </c>
      <c r="B28" s="2">
        <v>0</v>
      </c>
      <c r="C28" s="2">
        <v>0</v>
      </c>
      <c r="D28" s="2">
        <v>0</v>
      </c>
      <c r="E28" s="2">
        <v>0</v>
      </c>
      <c r="F28" s="5">
        <f aca="true" t="shared" si="3" ref="F28:G45">F5/$O5</f>
        <v>0.5482233502538071</v>
      </c>
      <c r="G28" s="5">
        <f t="shared" si="3"/>
        <v>0.45177664974619286</v>
      </c>
      <c r="H28" s="5">
        <f aca="true" t="shared" si="4" ref="H28:J45">-H5/$N5</f>
        <v>-0.3042253521126761</v>
      </c>
      <c r="I28" s="5">
        <f t="shared" si="4"/>
        <v>-0.5338028169014085</v>
      </c>
      <c r="J28" s="5">
        <f t="shared" si="4"/>
        <v>-0.1619718309859155</v>
      </c>
      <c r="K28" s="2">
        <v>0</v>
      </c>
      <c r="L28" s="2">
        <v>0</v>
      </c>
      <c r="M28" s="2">
        <v>0</v>
      </c>
      <c r="N28" s="2">
        <f aca="true" t="shared" si="5" ref="N28:N47">SUM(H28:J28)</f>
        <v>-1</v>
      </c>
      <c r="O28" s="2">
        <f>SUM(F28:G28)</f>
        <v>1</v>
      </c>
    </row>
    <row r="29" spans="1:15" ht="12.75">
      <c r="A29">
        <v>1984</v>
      </c>
      <c r="B29" s="2">
        <v>0</v>
      </c>
      <c r="C29" s="2">
        <v>0</v>
      </c>
      <c r="D29" s="2">
        <v>0</v>
      </c>
      <c r="E29" s="2">
        <v>0</v>
      </c>
      <c r="F29" s="5">
        <f t="shared" si="3"/>
        <v>0.3485714285714286</v>
      </c>
      <c r="G29" s="5">
        <f t="shared" si="3"/>
        <v>0.6514285714285714</v>
      </c>
      <c r="H29" s="5">
        <f t="shared" si="4"/>
        <v>-0.5139607032057911</v>
      </c>
      <c r="I29" s="5">
        <f t="shared" si="4"/>
        <v>-0.3505687693898656</v>
      </c>
      <c r="J29" s="5">
        <f t="shared" si="4"/>
        <v>-0.13547052740434334</v>
      </c>
      <c r="K29" s="2">
        <v>0</v>
      </c>
      <c r="L29" s="2">
        <v>0</v>
      </c>
      <c r="M29" s="2">
        <v>0</v>
      </c>
      <c r="N29" s="2">
        <f t="shared" si="5"/>
        <v>-1</v>
      </c>
      <c r="O29" s="2">
        <f aca="true" t="shared" si="6" ref="O29:O47">SUM(F29:G29)</f>
        <v>1</v>
      </c>
    </row>
    <row r="30" spans="1:15" ht="12.75">
      <c r="A30">
        <v>1985</v>
      </c>
      <c r="B30" s="2">
        <v>0</v>
      </c>
      <c r="C30" s="2">
        <v>0</v>
      </c>
      <c r="D30" s="2">
        <v>0</v>
      </c>
      <c r="E30" s="2">
        <v>0</v>
      </c>
      <c r="F30" s="5">
        <f t="shared" si="3"/>
        <v>0.2068965517241379</v>
      </c>
      <c r="G30" s="5">
        <f t="shared" si="3"/>
        <v>0.793103448275862</v>
      </c>
      <c r="H30" s="5">
        <f t="shared" si="4"/>
        <v>-0.7923566878980892</v>
      </c>
      <c r="I30" s="5">
        <f t="shared" si="4"/>
        <v>-0.1961783439490446</v>
      </c>
      <c r="J30" s="5">
        <f t="shared" si="4"/>
        <v>-0.011464968152866243</v>
      </c>
      <c r="K30" s="2">
        <v>0</v>
      </c>
      <c r="L30" s="2">
        <v>0</v>
      </c>
      <c r="M30" s="2">
        <v>0</v>
      </c>
      <c r="N30" s="2">
        <f t="shared" si="5"/>
        <v>-1</v>
      </c>
      <c r="O30" s="2">
        <f t="shared" si="6"/>
        <v>0.9999999999999999</v>
      </c>
    </row>
    <row r="31" spans="1:15" ht="12.75">
      <c r="A31">
        <v>1986</v>
      </c>
      <c r="B31" s="2">
        <v>0</v>
      </c>
      <c r="C31" s="2">
        <v>0</v>
      </c>
      <c r="D31" s="2">
        <v>0</v>
      </c>
      <c r="E31" s="2">
        <v>0</v>
      </c>
      <c r="F31" s="5">
        <f t="shared" si="3"/>
        <v>0.20364741641337386</v>
      </c>
      <c r="G31" s="5">
        <f t="shared" si="3"/>
        <v>0.7963525835866262</v>
      </c>
      <c r="H31" s="5">
        <f t="shared" si="4"/>
        <v>-0.5218508997429305</v>
      </c>
      <c r="I31" s="5">
        <f t="shared" si="4"/>
        <v>-0.46015424164524427</v>
      </c>
      <c r="J31" s="5">
        <f t="shared" si="4"/>
        <v>-0.017994858611825197</v>
      </c>
      <c r="K31" s="2">
        <v>0</v>
      </c>
      <c r="L31" s="2">
        <v>0</v>
      </c>
      <c r="M31" s="2">
        <v>0</v>
      </c>
      <c r="N31" s="2">
        <f t="shared" si="5"/>
        <v>-0.9999999999999999</v>
      </c>
      <c r="O31" s="2">
        <f t="shared" si="6"/>
        <v>1</v>
      </c>
    </row>
    <row r="32" spans="1:15" ht="12.75">
      <c r="A32">
        <v>1987</v>
      </c>
      <c r="B32" s="2">
        <v>0</v>
      </c>
      <c r="C32" s="2">
        <v>0</v>
      </c>
      <c r="D32" s="2">
        <v>0</v>
      </c>
      <c r="E32" s="2">
        <v>0</v>
      </c>
      <c r="F32" s="5">
        <f t="shared" si="3"/>
        <v>0.3075313807531381</v>
      </c>
      <c r="G32" s="5">
        <f t="shared" si="3"/>
        <v>0.6924686192468619</v>
      </c>
      <c r="H32" s="5">
        <f t="shared" si="4"/>
        <v>-0.3228536880290206</v>
      </c>
      <c r="I32" s="5">
        <f t="shared" si="4"/>
        <v>-0.35429262394195893</v>
      </c>
      <c r="J32" s="5">
        <f t="shared" si="4"/>
        <v>-0.3228536880290206</v>
      </c>
      <c r="K32" s="2">
        <v>0</v>
      </c>
      <c r="L32" s="2">
        <v>0</v>
      </c>
      <c r="M32" s="2">
        <v>0</v>
      </c>
      <c r="N32" s="2">
        <f t="shared" si="5"/>
        <v>-1</v>
      </c>
      <c r="O32" s="2">
        <f t="shared" si="6"/>
        <v>1</v>
      </c>
    </row>
    <row r="33" spans="1:15" ht="12.75">
      <c r="A33">
        <v>1988</v>
      </c>
      <c r="B33" s="2">
        <v>0</v>
      </c>
      <c r="C33" s="2">
        <v>0</v>
      </c>
      <c r="D33" s="2">
        <v>0</v>
      </c>
      <c r="E33" s="2">
        <v>0</v>
      </c>
      <c r="F33" s="5">
        <f t="shared" si="3"/>
        <v>0.10051546391752576</v>
      </c>
      <c r="G33" s="5">
        <f t="shared" si="3"/>
        <v>0.8994845360824743</v>
      </c>
      <c r="H33" s="5">
        <f t="shared" si="4"/>
        <v>-0.44719926538108357</v>
      </c>
      <c r="I33" s="5">
        <f t="shared" si="4"/>
        <v>-0.4132231404958677</v>
      </c>
      <c r="J33" s="5">
        <f t="shared" si="4"/>
        <v>-0.13957759412304865</v>
      </c>
      <c r="K33" s="2">
        <v>0</v>
      </c>
      <c r="L33" s="2">
        <v>0</v>
      </c>
      <c r="M33" s="2">
        <v>0</v>
      </c>
      <c r="N33" s="2">
        <f t="shared" si="5"/>
        <v>-1</v>
      </c>
      <c r="O33" s="2">
        <f t="shared" si="6"/>
        <v>1</v>
      </c>
    </row>
    <row r="34" spans="1:15" ht="12.75">
      <c r="A34">
        <v>1989</v>
      </c>
      <c r="B34" s="2">
        <v>0</v>
      </c>
      <c r="C34" s="2">
        <v>0</v>
      </c>
      <c r="D34" s="2">
        <v>0</v>
      </c>
      <c r="E34" s="2">
        <v>0</v>
      </c>
      <c r="F34" s="5">
        <f t="shared" si="3"/>
        <v>0.21428571428571425</v>
      </c>
      <c r="G34" s="5">
        <f t="shared" si="3"/>
        <v>0.7857142857142857</v>
      </c>
      <c r="H34" s="5">
        <f t="shared" si="4"/>
        <v>-0.7060702875399362</v>
      </c>
      <c r="I34" s="5">
        <f t="shared" si="4"/>
        <v>-0.16773162939297126</v>
      </c>
      <c r="J34" s="5">
        <f t="shared" si="4"/>
        <v>-0.12619808306709265</v>
      </c>
      <c r="K34" s="2">
        <v>0</v>
      </c>
      <c r="L34" s="2">
        <v>0</v>
      </c>
      <c r="M34" s="2">
        <v>0</v>
      </c>
      <c r="N34" s="2">
        <f t="shared" si="5"/>
        <v>-1</v>
      </c>
      <c r="O34" s="2">
        <f t="shared" si="6"/>
        <v>1</v>
      </c>
    </row>
    <row r="35" spans="1:15" ht="12.75">
      <c r="A35">
        <v>1990</v>
      </c>
      <c r="B35" s="2">
        <v>0</v>
      </c>
      <c r="C35" s="2">
        <v>0</v>
      </c>
      <c r="D35" s="2">
        <v>0</v>
      </c>
      <c r="E35" s="2">
        <v>0</v>
      </c>
      <c r="F35" s="5">
        <f t="shared" si="3"/>
        <v>0.09677419354838711</v>
      </c>
      <c r="G35" s="5">
        <f t="shared" si="3"/>
        <v>0.903225806451613</v>
      </c>
      <c r="H35" s="5">
        <f t="shared" si="4"/>
        <v>-0.35706806282722514</v>
      </c>
      <c r="I35" s="5">
        <f t="shared" si="4"/>
        <v>-0.3089005235602094</v>
      </c>
      <c r="J35" s="5">
        <f t="shared" si="4"/>
        <v>-0.33403141361256544</v>
      </c>
      <c r="K35" s="2">
        <v>0</v>
      </c>
      <c r="L35" s="2">
        <v>0</v>
      </c>
      <c r="M35" s="2">
        <v>0</v>
      </c>
      <c r="N35" s="2">
        <f t="shared" si="5"/>
        <v>-1</v>
      </c>
      <c r="O35" s="2">
        <f t="shared" si="6"/>
        <v>1</v>
      </c>
    </row>
    <row r="36" spans="1:15" ht="12.75">
      <c r="A36">
        <v>1991</v>
      </c>
      <c r="B36" s="2">
        <v>0</v>
      </c>
      <c r="C36" s="2">
        <v>0</v>
      </c>
      <c r="D36" s="2">
        <v>0</v>
      </c>
      <c r="E36" s="2">
        <v>0</v>
      </c>
      <c r="F36" s="5">
        <f t="shared" si="3"/>
        <v>0.5086206896551724</v>
      </c>
      <c r="G36" s="5">
        <f t="shared" si="3"/>
        <v>0.49137931034482757</v>
      </c>
      <c r="H36" s="5">
        <f t="shared" si="4"/>
        <v>-0.45559502664298396</v>
      </c>
      <c r="I36" s="5">
        <f t="shared" si="4"/>
        <v>-0.35435168738898754</v>
      </c>
      <c r="J36" s="5">
        <f t="shared" si="4"/>
        <v>-0.1900532859680284</v>
      </c>
      <c r="K36" s="2">
        <v>0</v>
      </c>
      <c r="L36" s="2">
        <v>0</v>
      </c>
      <c r="M36" s="2">
        <v>0</v>
      </c>
      <c r="N36" s="2">
        <f t="shared" si="5"/>
        <v>-0.9999999999999999</v>
      </c>
      <c r="O36" s="2">
        <f t="shared" si="6"/>
        <v>1</v>
      </c>
    </row>
    <row r="37" spans="1:15" ht="12.75">
      <c r="A37">
        <v>1992</v>
      </c>
      <c r="B37" s="2">
        <v>0</v>
      </c>
      <c r="C37" s="2">
        <v>0</v>
      </c>
      <c r="D37" s="2">
        <v>0</v>
      </c>
      <c r="E37" s="2">
        <v>0</v>
      </c>
      <c r="F37" s="5">
        <f t="shared" si="3"/>
        <v>0.4770459081836328</v>
      </c>
      <c r="G37" s="5">
        <f t="shared" si="3"/>
        <v>0.5229540918163673</v>
      </c>
      <c r="H37" s="5">
        <f t="shared" si="4"/>
        <v>-0.4367176634214187</v>
      </c>
      <c r="I37" s="5">
        <f t="shared" si="4"/>
        <v>-0.4005563282336579</v>
      </c>
      <c r="J37" s="5">
        <f t="shared" si="4"/>
        <v>-0.1627260083449235</v>
      </c>
      <c r="K37" s="2">
        <v>0</v>
      </c>
      <c r="L37" s="2">
        <v>0</v>
      </c>
      <c r="M37" s="2">
        <v>0</v>
      </c>
      <c r="N37" s="2">
        <f t="shared" si="5"/>
        <v>-1.0000000000000002</v>
      </c>
      <c r="O37" s="2">
        <f t="shared" si="6"/>
        <v>1</v>
      </c>
    </row>
    <row r="38" spans="1:15" ht="12.75">
      <c r="A38">
        <v>1993</v>
      </c>
      <c r="B38" s="2">
        <v>0</v>
      </c>
      <c r="C38" s="2">
        <v>0</v>
      </c>
      <c r="D38" s="2">
        <v>0</v>
      </c>
      <c r="E38" s="2">
        <v>0</v>
      </c>
      <c r="F38" s="5">
        <f t="shared" si="3"/>
        <v>0.4864130434782609</v>
      </c>
      <c r="G38" s="5">
        <f t="shared" si="3"/>
        <v>0.5135869565217391</v>
      </c>
      <c r="H38" s="5">
        <f t="shared" si="4"/>
        <v>-0.1563218390804598</v>
      </c>
      <c r="I38" s="5">
        <f t="shared" si="4"/>
        <v>-0.46436781609195404</v>
      </c>
      <c r="J38" s="5">
        <f t="shared" si="4"/>
        <v>-0.37931034482758624</v>
      </c>
      <c r="K38" s="2">
        <v>0</v>
      </c>
      <c r="L38" s="2">
        <v>0</v>
      </c>
      <c r="M38" s="2">
        <v>0</v>
      </c>
      <c r="N38" s="2">
        <f t="shared" si="5"/>
        <v>-1</v>
      </c>
      <c r="O38" s="2">
        <f t="shared" si="6"/>
        <v>1</v>
      </c>
    </row>
    <row r="39" spans="1:15" ht="12.75">
      <c r="A39">
        <v>1994</v>
      </c>
      <c r="B39" s="2">
        <v>0</v>
      </c>
      <c r="C39" s="2">
        <v>0</v>
      </c>
      <c r="D39" s="2">
        <v>0</v>
      </c>
      <c r="E39" s="2">
        <v>0</v>
      </c>
      <c r="F39" s="5">
        <f t="shared" si="3"/>
        <v>0.3281653746770026</v>
      </c>
      <c r="G39" s="5">
        <f t="shared" si="3"/>
        <v>0.6718346253229974</v>
      </c>
      <c r="H39" s="5">
        <f t="shared" si="4"/>
        <v>-0.44015748031496066</v>
      </c>
      <c r="I39" s="5">
        <f t="shared" si="4"/>
        <v>-0.3590551181102362</v>
      </c>
      <c r="J39" s="5">
        <f t="shared" si="4"/>
        <v>-0.20078740157480315</v>
      </c>
      <c r="K39" s="2">
        <v>0</v>
      </c>
      <c r="L39" s="2">
        <v>0</v>
      </c>
      <c r="M39" s="2">
        <v>0</v>
      </c>
      <c r="N39" s="2">
        <f t="shared" si="5"/>
        <v>-1</v>
      </c>
      <c r="O39" s="2">
        <f t="shared" si="6"/>
        <v>1</v>
      </c>
    </row>
    <row r="40" spans="1:15" ht="12.75">
      <c r="A40">
        <v>1995</v>
      </c>
      <c r="B40" s="2">
        <v>0</v>
      </c>
      <c r="C40" s="2">
        <v>0</v>
      </c>
      <c r="D40" s="2">
        <v>0</v>
      </c>
      <c r="E40" s="2">
        <v>0</v>
      </c>
      <c r="F40" s="5">
        <f t="shared" si="3"/>
        <v>0.4205607476635514</v>
      </c>
      <c r="G40" s="5">
        <f t="shared" si="3"/>
        <v>0.5794392523364486</v>
      </c>
      <c r="H40" s="5">
        <f t="shared" si="4"/>
        <v>-0.4729559748427673</v>
      </c>
      <c r="I40" s="5">
        <f t="shared" si="4"/>
        <v>-0.3836477987421384</v>
      </c>
      <c r="J40" s="5">
        <f t="shared" si="4"/>
        <v>-0.14339622641509434</v>
      </c>
      <c r="K40" s="2">
        <v>0</v>
      </c>
      <c r="L40" s="2">
        <v>0</v>
      </c>
      <c r="M40" s="2">
        <v>0</v>
      </c>
      <c r="N40" s="2">
        <f t="shared" si="5"/>
        <v>-1</v>
      </c>
      <c r="O40" s="2">
        <f t="shared" si="6"/>
        <v>1</v>
      </c>
    </row>
    <row r="41" spans="1:15" ht="12.75">
      <c r="A41">
        <v>1996</v>
      </c>
      <c r="B41" s="2">
        <v>0</v>
      </c>
      <c r="C41" s="2">
        <v>0</v>
      </c>
      <c r="D41" s="2">
        <v>0</v>
      </c>
      <c r="E41" s="2">
        <v>0</v>
      </c>
      <c r="F41" s="5">
        <f t="shared" si="3"/>
        <v>0.05119453924914676</v>
      </c>
      <c r="G41" s="5">
        <f t="shared" si="3"/>
        <v>0.9488054607508533</v>
      </c>
      <c r="H41" s="5">
        <f t="shared" si="4"/>
        <v>-0.4758220502901354</v>
      </c>
      <c r="I41" s="5">
        <f t="shared" si="4"/>
        <v>-0.41102514506769827</v>
      </c>
      <c r="J41" s="5">
        <f t="shared" si="4"/>
        <v>-0.11315280464216634</v>
      </c>
      <c r="K41" s="2">
        <v>0</v>
      </c>
      <c r="L41" s="2">
        <v>0</v>
      </c>
      <c r="M41" s="2">
        <v>0</v>
      </c>
      <c r="N41" s="2">
        <f t="shared" si="5"/>
        <v>-1</v>
      </c>
      <c r="O41" s="2">
        <f t="shared" si="6"/>
        <v>1</v>
      </c>
    </row>
    <row r="42" spans="1:15" ht="12.75">
      <c r="A42">
        <v>1997</v>
      </c>
      <c r="B42" s="2">
        <v>0</v>
      </c>
      <c r="C42" s="2">
        <v>0</v>
      </c>
      <c r="D42" s="2">
        <v>0</v>
      </c>
      <c r="E42" s="2">
        <v>0</v>
      </c>
      <c r="F42" s="5">
        <f t="shared" si="3"/>
        <v>0.2931034482758621</v>
      </c>
      <c r="G42" s="5">
        <f t="shared" si="3"/>
        <v>0.7068965517241379</v>
      </c>
      <c r="H42" s="5">
        <f t="shared" si="4"/>
        <v>-0.4568854568854569</v>
      </c>
      <c r="I42" s="5">
        <f t="shared" si="4"/>
        <v>-0.38738738738738737</v>
      </c>
      <c r="J42" s="5">
        <f t="shared" si="4"/>
        <v>-0.15572715572715573</v>
      </c>
      <c r="K42" s="2">
        <v>0</v>
      </c>
      <c r="L42" s="2">
        <v>0</v>
      </c>
      <c r="M42" s="2">
        <v>0</v>
      </c>
      <c r="N42" s="2">
        <f t="shared" si="5"/>
        <v>-1</v>
      </c>
      <c r="O42" s="2">
        <f t="shared" si="6"/>
        <v>1</v>
      </c>
    </row>
    <row r="43" spans="1:15" ht="12.75">
      <c r="A43">
        <v>1998</v>
      </c>
      <c r="B43" s="2">
        <v>0</v>
      </c>
      <c r="C43" s="2">
        <v>0</v>
      </c>
      <c r="D43" s="2">
        <v>0</v>
      </c>
      <c r="E43" s="2">
        <v>0</v>
      </c>
      <c r="F43" s="5">
        <f t="shared" si="3"/>
        <v>0.21917808219178084</v>
      </c>
      <c r="G43" s="5">
        <f t="shared" si="3"/>
        <v>0.7808219178082191</v>
      </c>
      <c r="H43" s="5">
        <f t="shared" si="4"/>
        <v>-0.324269889224572</v>
      </c>
      <c r="I43" s="5">
        <f t="shared" si="4"/>
        <v>-0.44612286002014095</v>
      </c>
      <c r="J43" s="5">
        <f t="shared" si="4"/>
        <v>-0.22960725075528698</v>
      </c>
      <c r="K43" s="2">
        <v>0</v>
      </c>
      <c r="L43" s="2">
        <v>0</v>
      </c>
      <c r="M43" s="2">
        <v>0</v>
      </c>
      <c r="N43" s="2">
        <f t="shared" si="5"/>
        <v>-0.9999999999999999</v>
      </c>
      <c r="O43" s="2">
        <f t="shared" si="6"/>
        <v>0.9999999999999999</v>
      </c>
    </row>
    <row r="44" spans="1:15" ht="12.75">
      <c r="A44">
        <v>1999</v>
      </c>
      <c r="B44" s="2">
        <v>0</v>
      </c>
      <c r="C44" s="2">
        <v>0</v>
      </c>
      <c r="D44" s="2">
        <v>0</v>
      </c>
      <c r="E44" s="2">
        <v>0</v>
      </c>
      <c r="F44" s="5">
        <f t="shared" si="3"/>
        <v>0.4873096446700507</v>
      </c>
      <c r="G44" s="5">
        <f t="shared" si="3"/>
        <v>0.5126903553299492</v>
      </c>
      <c r="H44" s="5">
        <f t="shared" si="4"/>
        <v>-0.4308560677328316</v>
      </c>
      <c r="I44" s="5">
        <f t="shared" si="4"/>
        <v>-0.35089369708372525</v>
      </c>
      <c r="J44" s="5">
        <f t="shared" si="4"/>
        <v>-0.21825023518344305</v>
      </c>
      <c r="K44" s="2">
        <v>0</v>
      </c>
      <c r="L44" s="2">
        <v>0</v>
      </c>
      <c r="M44" s="2">
        <v>0</v>
      </c>
      <c r="N44" s="2">
        <f t="shared" si="5"/>
        <v>-0.9999999999999998</v>
      </c>
      <c r="O44" s="2">
        <f t="shared" si="6"/>
        <v>1</v>
      </c>
    </row>
    <row r="45" spans="1:15" ht="12.75">
      <c r="A45">
        <v>2000</v>
      </c>
      <c r="B45" s="2">
        <v>0</v>
      </c>
      <c r="C45" s="2">
        <v>0</v>
      </c>
      <c r="D45" s="2">
        <v>0</v>
      </c>
      <c r="E45" s="2">
        <v>0</v>
      </c>
      <c r="F45" s="5">
        <f t="shared" si="3"/>
        <v>0.18843683083511778</v>
      </c>
      <c r="G45" s="5">
        <f t="shared" si="3"/>
        <v>0.8115631691648822</v>
      </c>
      <c r="H45" s="5">
        <f t="shared" si="4"/>
        <v>-0.46237731733914944</v>
      </c>
      <c r="I45" s="5">
        <f t="shared" si="4"/>
        <v>-0.49182115594329334</v>
      </c>
      <c r="J45" s="5">
        <f t="shared" si="4"/>
        <v>-0.04580152671755725</v>
      </c>
      <c r="K45" s="2">
        <v>0</v>
      </c>
      <c r="L45" s="2">
        <v>0</v>
      </c>
      <c r="M45" s="2">
        <v>0</v>
      </c>
      <c r="N45" s="2">
        <f t="shared" si="5"/>
        <v>-1</v>
      </c>
      <c r="O45" s="2">
        <f t="shared" si="6"/>
        <v>1</v>
      </c>
    </row>
    <row r="46" spans="1:15" ht="12.75">
      <c r="A46">
        <v>2001</v>
      </c>
      <c r="B46" s="2">
        <v>0</v>
      </c>
      <c r="C46" s="2">
        <v>0</v>
      </c>
      <c r="D46" s="2">
        <v>0</v>
      </c>
      <c r="E46" s="2">
        <v>0</v>
      </c>
      <c r="F46" s="5">
        <f>F23/$O23</f>
        <v>0.8684210526315789</v>
      </c>
      <c r="G46" s="5">
        <f>G23/$O23</f>
        <v>0.13157894736842105</v>
      </c>
      <c r="H46" s="5">
        <f aca="true" t="shared" si="7" ref="H46:J47">-H23/$N23</f>
        <v>-0.3545377438507209</v>
      </c>
      <c r="I46" s="5">
        <f t="shared" si="7"/>
        <v>-0.40542832909245125</v>
      </c>
      <c r="J46" s="5">
        <f t="shared" si="7"/>
        <v>-0.2400339270568278</v>
      </c>
      <c r="K46" s="2">
        <v>0</v>
      </c>
      <c r="L46" s="2">
        <v>0</v>
      </c>
      <c r="M46" s="2">
        <v>0</v>
      </c>
      <c r="N46" s="2">
        <f t="shared" si="5"/>
        <v>-0.9999999999999999</v>
      </c>
      <c r="O46" s="2">
        <f t="shared" si="6"/>
        <v>0.9999999999999999</v>
      </c>
    </row>
    <row r="47" spans="1:15" ht="12.75">
      <c r="A47">
        <v>2002</v>
      </c>
      <c r="B47" s="2">
        <v>0</v>
      </c>
      <c r="C47" s="2">
        <v>0</v>
      </c>
      <c r="D47" s="2">
        <v>0</v>
      </c>
      <c r="E47" s="2">
        <v>0</v>
      </c>
      <c r="F47" s="5">
        <f>F24/$O24</f>
        <v>0.23026315789473684</v>
      </c>
      <c r="G47" s="5">
        <f>G24/$O24</f>
        <v>0.769736842105263</v>
      </c>
      <c r="H47" s="5">
        <f t="shared" si="7"/>
        <v>-0.5041067761806981</v>
      </c>
      <c r="I47" s="5">
        <f t="shared" si="7"/>
        <v>-0.3141683778234086</v>
      </c>
      <c r="J47" s="5">
        <f t="shared" si="7"/>
        <v>-0.18172484599589322</v>
      </c>
      <c r="K47" s="2">
        <v>0</v>
      </c>
      <c r="L47" s="2">
        <v>0</v>
      </c>
      <c r="M47" s="2">
        <v>0</v>
      </c>
      <c r="N47" s="2">
        <f t="shared" si="5"/>
        <v>-0.9999999999999999</v>
      </c>
      <c r="O47" s="2">
        <f t="shared" si="6"/>
        <v>0.9999999999999999</v>
      </c>
    </row>
    <row r="49" ht="12.75">
      <c r="A49" t="s">
        <v>23</v>
      </c>
    </row>
    <row r="50" spans="1:13" ht="12.75">
      <c r="A50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2" t="s">
        <v>8</v>
      </c>
      <c r="J50" s="2" t="s">
        <v>9</v>
      </c>
      <c r="K50" s="2" t="s">
        <v>10</v>
      </c>
      <c r="L50" s="2" t="s">
        <v>11</v>
      </c>
      <c r="M50" s="2" t="s">
        <v>12</v>
      </c>
    </row>
    <row r="51" spans="1:13" ht="12.75">
      <c r="A51">
        <v>1983</v>
      </c>
      <c r="B51" s="4">
        <f aca="true" t="shared" si="8" ref="B51:M51">B5+B28</f>
        <v>0</v>
      </c>
      <c r="C51" s="4">
        <f t="shared" si="8"/>
        <v>0</v>
      </c>
      <c r="D51" s="4">
        <f t="shared" si="8"/>
        <v>0</v>
      </c>
      <c r="E51" s="4">
        <f t="shared" si="8"/>
        <v>0.21</v>
      </c>
      <c r="F51" s="4">
        <f t="shared" si="8"/>
        <v>1.628223350253807</v>
      </c>
      <c r="G51" s="4">
        <f t="shared" si="8"/>
        <v>1.341776649746193</v>
      </c>
      <c r="H51" s="4">
        <f t="shared" si="8"/>
        <v>1.855774647887324</v>
      </c>
      <c r="I51" s="4">
        <f t="shared" si="8"/>
        <v>3.2561971830985916</v>
      </c>
      <c r="J51" s="4">
        <f t="shared" si="8"/>
        <v>0.9880281690140844</v>
      </c>
      <c r="K51" s="4">
        <f t="shared" si="8"/>
        <v>0.39</v>
      </c>
      <c r="L51" s="4">
        <f t="shared" si="8"/>
        <v>0</v>
      </c>
      <c r="M51" s="4">
        <f t="shared" si="8"/>
        <v>0</v>
      </c>
    </row>
    <row r="52" spans="1:13" ht="12.75">
      <c r="A52">
        <v>1984</v>
      </c>
      <c r="B52" s="4">
        <f aca="true" t="shared" si="9" ref="B52:M52">B6+B29</f>
        <v>0</v>
      </c>
      <c r="C52" s="4">
        <f t="shared" si="9"/>
        <v>0</v>
      </c>
      <c r="D52" s="4">
        <f t="shared" si="9"/>
        <v>0</v>
      </c>
      <c r="E52" s="4">
        <f t="shared" si="9"/>
        <v>0.01</v>
      </c>
      <c r="F52" s="4">
        <f t="shared" si="9"/>
        <v>1.5685714285714285</v>
      </c>
      <c r="G52" s="4">
        <f t="shared" si="9"/>
        <v>2.931428571428571</v>
      </c>
      <c r="H52" s="4">
        <f t="shared" si="9"/>
        <v>4.456039296794208</v>
      </c>
      <c r="I52" s="4">
        <f t="shared" si="9"/>
        <v>3.0394312306101345</v>
      </c>
      <c r="J52" s="4">
        <f t="shared" si="9"/>
        <v>1.1745294725956568</v>
      </c>
      <c r="K52" s="4">
        <f t="shared" si="9"/>
        <v>0.02</v>
      </c>
      <c r="L52" s="4">
        <f t="shared" si="9"/>
        <v>0</v>
      </c>
      <c r="M52" s="4">
        <f t="shared" si="9"/>
        <v>0</v>
      </c>
    </row>
    <row r="53" spans="1:13" ht="12.75">
      <c r="A53">
        <v>1985</v>
      </c>
      <c r="B53" s="4">
        <f aca="true" t="shared" si="10" ref="B53:M53">B7+B30</f>
        <v>0</v>
      </c>
      <c r="C53" s="4">
        <f t="shared" si="10"/>
        <v>0</v>
      </c>
      <c r="D53" s="4">
        <f t="shared" si="10"/>
        <v>0</v>
      </c>
      <c r="E53" s="4">
        <f t="shared" si="10"/>
        <v>0.5</v>
      </c>
      <c r="F53" s="4">
        <f t="shared" si="10"/>
        <v>1.1068965517241378</v>
      </c>
      <c r="G53" s="4">
        <f t="shared" si="10"/>
        <v>4.243103448275862</v>
      </c>
      <c r="H53" s="4">
        <f t="shared" si="10"/>
        <v>5.42764331210191</v>
      </c>
      <c r="I53" s="4">
        <f t="shared" si="10"/>
        <v>1.3438216560509555</v>
      </c>
      <c r="J53" s="4">
        <f t="shared" si="10"/>
        <v>0.07853503184713376</v>
      </c>
      <c r="K53" s="4">
        <f t="shared" si="10"/>
        <v>0.2</v>
      </c>
      <c r="L53" s="4">
        <f t="shared" si="10"/>
        <v>0</v>
      </c>
      <c r="M53" s="4">
        <f t="shared" si="10"/>
        <v>0</v>
      </c>
    </row>
    <row r="54" spans="1:13" ht="12.75">
      <c r="A54">
        <v>1986</v>
      </c>
      <c r="B54" s="4">
        <f aca="true" t="shared" si="11" ref="B54:M54">B8+B31</f>
        <v>0</v>
      </c>
      <c r="C54" s="4">
        <f t="shared" si="11"/>
        <v>0</v>
      </c>
      <c r="D54" s="4">
        <f t="shared" si="11"/>
        <v>0.01</v>
      </c>
      <c r="E54" s="4">
        <f t="shared" si="11"/>
        <v>0.37</v>
      </c>
      <c r="F54" s="4">
        <f t="shared" si="11"/>
        <v>0.8736474164133738</v>
      </c>
      <c r="G54" s="4">
        <f t="shared" si="11"/>
        <v>3.4163525835866264</v>
      </c>
      <c r="H54" s="4">
        <f t="shared" si="11"/>
        <v>3.538149100257069</v>
      </c>
      <c r="I54" s="4">
        <f t="shared" si="11"/>
        <v>3.1198457583547556</v>
      </c>
      <c r="J54" s="4">
        <f t="shared" si="11"/>
        <v>0.12200514138817481</v>
      </c>
      <c r="K54" s="4">
        <f t="shared" si="11"/>
        <v>0.31</v>
      </c>
      <c r="L54" s="4">
        <f t="shared" si="11"/>
        <v>0</v>
      </c>
      <c r="M54" s="4">
        <f t="shared" si="11"/>
        <v>0</v>
      </c>
    </row>
    <row r="55" spans="1:13" ht="12.75">
      <c r="A55">
        <v>1987</v>
      </c>
      <c r="B55" s="4">
        <f aca="true" t="shared" si="12" ref="B55:M55">B9+B32</f>
        <v>0</v>
      </c>
      <c r="C55" s="4">
        <f t="shared" si="12"/>
        <v>0</v>
      </c>
      <c r="D55" s="4">
        <f t="shared" si="12"/>
        <v>0</v>
      </c>
      <c r="E55" s="4">
        <f t="shared" si="12"/>
        <v>0.73</v>
      </c>
      <c r="F55" s="4">
        <f t="shared" si="12"/>
        <v>1.777531380753138</v>
      </c>
      <c r="G55" s="4">
        <f t="shared" si="12"/>
        <v>4.002468619246862</v>
      </c>
      <c r="H55" s="4">
        <f t="shared" si="12"/>
        <v>2.3471463119709792</v>
      </c>
      <c r="I55" s="4">
        <f t="shared" si="12"/>
        <v>2.575707376058041</v>
      </c>
      <c r="J55" s="4">
        <f t="shared" si="12"/>
        <v>2.3471463119709792</v>
      </c>
      <c r="K55" s="4">
        <f t="shared" si="12"/>
        <v>1.05</v>
      </c>
      <c r="L55" s="4">
        <f t="shared" si="12"/>
        <v>0</v>
      </c>
      <c r="M55" s="4">
        <f t="shared" si="12"/>
        <v>0</v>
      </c>
    </row>
    <row r="56" spans="1:13" ht="12.75">
      <c r="A56">
        <v>1988</v>
      </c>
      <c r="B56" s="4">
        <f aca="true" t="shared" si="13" ref="B56:M56">B10+B33</f>
        <v>0</v>
      </c>
      <c r="C56" s="4">
        <f t="shared" si="13"/>
        <v>0</v>
      </c>
      <c r="D56" s="4">
        <f t="shared" si="13"/>
        <v>0</v>
      </c>
      <c r="E56" s="4">
        <f t="shared" si="13"/>
        <v>0.45</v>
      </c>
      <c r="F56" s="4">
        <f t="shared" si="13"/>
        <v>0.49051546391752576</v>
      </c>
      <c r="G56" s="4">
        <f t="shared" si="13"/>
        <v>4.389484536082475</v>
      </c>
      <c r="H56" s="4">
        <f t="shared" si="13"/>
        <v>4.422800734618916</v>
      </c>
      <c r="I56" s="4">
        <f t="shared" si="13"/>
        <v>4.086776859504132</v>
      </c>
      <c r="J56" s="4">
        <f t="shared" si="13"/>
        <v>1.3804224058769514</v>
      </c>
      <c r="K56" s="4">
        <f t="shared" si="13"/>
        <v>0.79</v>
      </c>
      <c r="L56" s="4">
        <f t="shared" si="13"/>
        <v>0</v>
      </c>
      <c r="M56" s="4">
        <f t="shared" si="13"/>
        <v>0</v>
      </c>
    </row>
    <row r="57" spans="1:13" ht="12.75">
      <c r="A57">
        <v>1989</v>
      </c>
      <c r="B57" s="4">
        <f aca="true" t="shared" si="14" ref="B57:M57">B11+B34</f>
        <v>0</v>
      </c>
      <c r="C57" s="4">
        <f t="shared" si="14"/>
        <v>0</v>
      </c>
      <c r="D57" s="4">
        <f t="shared" si="14"/>
        <v>0</v>
      </c>
      <c r="E57" s="4">
        <f t="shared" si="14"/>
        <v>0.32</v>
      </c>
      <c r="F57" s="4">
        <f t="shared" si="14"/>
        <v>1.1742857142857142</v>
      </c>
      <c r="G57" s="4">
        <f t="shared" si="14"/>
        <v>4.305714285714286</v>
      </c>
      <c r="H57" s="4">
        <f t="shared" si="14"/>
        <v>3.7139297124600636</v>
      </c>
      <c r="I57" s="4">
        <f t="shared" si="14"/>
        <v>0.8822683706070288</v>
      </c>
      <c r="J57" s="4">
        <f t="shared" si="14"/>
        <v>0.6638019169329074</v>
      </c>
      <c r="K57" s="4">
        <f t="shared" si="14"/>
        <v>0.02</v>
      </c>
      <c r="L57" s="4">
        <f t="shared" si="14"/>
        <v>0</v>
      </c>
      <c r="M57" s="4">
        <f t="shared" si="14"/>
        <v>0</v>
      </c>
    </row>
    <row r="58" spans="1:13" ht="12.75">
      <c r="A58">
        <v>1990</v>
      </c>
      <c r="B58" s="4">
        <f aca="true" t="shared" si="15" ref="B58:M58">B12+B35</f>
        <v>0</v>
      </c>
      <c r="C58" s="4">
        <f t="shared" si="15"/>
        <v>0</v>
      </c>
      <c r="D58" s="4">
        <f t="shared" si="15"/>
        <v>0</v>
      </c>
      <c r="E58" s="4">
        <f t="shared" si="15"/>
        <v>0.2</v>
      </c>
      <c r="F58" s="4">
        <f t="shared" si="15"/>
        <v>0.3967741935483871</v>
      </c>
      <c r="G58" s="4">
        <f t="shared" si="15"/>
        <v>3.703225806451613</v>
      </c>
      <c r="H58" s="4">
        <f t="shared" si="15"/>
        <v>3.052931937172775</v>
      </c>
      <c r="I58" s="4">
        <f t="shared" si="15"/>
        <v>2.641099476439791</v>
      </c>
      <c r="J58" s="4">
        <f t="shared" si="15"/>
        <v>2.8559685863874344</v>
      </c>
      <c r="K58" s="4">
        <f t="shared" si="15"/>
        <v>0.02</v>
      </c>
      <c r="L58" s="4">
        <f t="shared" si="15"/>
        <v>0</v>
      </c>
      <c r="M58" s="4">
        <f t="shared" si="15"/>
        <v>0</v>
      </c>
    </row>
    <row r="59" spans="1:13" ht="12.75">
      <c r="A59">
        <v>1991</v>
      </c>
      <c r="B59" s="4">
        <f aca="true" t="shared" si="16" ref="B59:M59">B13+B36</f>
        <v>0</v>
      </c>
      <c r="C59" s="4">
        <f t="shared" si="16"/>
        <v>0</v>
      </c>
      <c r="D59" s="4">
        <f t="shared" si="16"/>
        <v>0</v>
      </c>
      <c r="E59" s="4">
        <f t="shared" si="16"/>
        <v>0.67</v>
      </c>
      <c r="F59" s="4">
        <f t="shared" si="16"/>
        <v>1.0986206896551725</v>
      </c>
      <c r="G59" s="4">
        <f t="shared" si="16"/>
        <v>1.0613793103448275</v>
      </c>
      <c r="H59" s="4">
        <f t="shared" si="16"/>
        <v>4.674404973357016</v>
      </c>
      <c r="I59" s="4">
        <f t="shared" si="16"/>
        <v>3.635648312611013</v>
      </c>
      <c r="J59" s="4">
        <f t="shared" si="16"/>
        <v>1.9499467140319717</v>
      </c>
      <c r="K59" s="4">
        <f t="shared" si="16"/>
        <v>0.52</v>
      </c>
      <c r="L59" s="4">
        <f t="shared" si="16"/>
        <v>0</v>
      </c>
      <c r="M59" s="4">
        <f t="shared" si="16"/>
        <v>0</v>
      </c>
    </row>
    <row r="60" spans="1:13" ht="12.75">
      <c r="A60">
        <v>1992</v>
      </c>
      <c r="B60" s="4">
        <f aca="true" t="shared" si="17" ref="B60:M60">B14+B37</f>
        <v>0</v>
      </c>
      <c r="C60" s="4">
        <f t="shared" si="17"/>
        <v>0</v>
      </c>
      <c r="D60" s="4">
        <f t="shared" si="17"/>
        <v>0</v>
      </c>
      <c r="E60" s="4">
        <f t="shared" si="17"/>
        <v>0.02</v>
      </c>
      <c r="F60" s="4">
        <f t="shared" si="17"/>
        <v>2.867045908183633</v>
      </c>
      <c r="G60" s="4">
        <f t="shared" si="17"/>
        <v>3.1429540918163674</v>
      </c>
      <c r="H60" s="4">
        <f t="shared" si="17"/>
        <v>2.7032823365785816</v>
      </c>
      <c r="I60" s="4">
        <f t="shared" si="17"/>
        <v>2.479443671766342</v>
      </c>
      <c r="J60" s="4">
        <f t="shared" si="17"/>
        <v>1.0072739916550764</v>
      </c>
      <c r="K60" s="4">
        <f t="shared" si="17"/>
        <v>0.12</v>
      </c>
      <c r="L60" s="4">
        <f t="shared" si="17"/>
        <v>0</v>
      </c>
      <c r="M60" s="4">
        <f t="shared" si="17"/>
        <v>0</v>
      </c>
    </row>
    <row r="61" spans="1:13" ht="12.75">
      <c r="A61">
        <v>1993</v>
      </c>
      <c r="B61" s="4">
        <f aca="true" t="shared" si="18" ref="B61:M61">B15+B38</f>
        <v>0</v>
      </c>
      <c r="C61" s="4">
        <f t="shared" si="18"/>
        <v>0</v>
      </c>
      <c r="D61" s="4">
        <f t="shared" si="18"/>
        <v>0</v>
      </c>
      <c r="E61" s="4">
        <f t="shared" si="18"/>
        <v>0.03</v>
      </c>
      <c r="F61" s="4">
        <f t="shared" si="18"/>
        <v>2.276413043478261</v>
      </c>
      <c r="G61" s="4">
        <f t="shared" si="18"/>
        <v>2.403586956521739</v>
      </c>
      <c r="H61" s="4">
        <f t="shared" si="18"/>
        <v>0.5236781609195402</v>
      </c>
      <c r="I61" s="4">
        <f t="shared" si="18"/>
        <v>1.555632183908046</v>
      </c>
      <c r="J61" s="4">
        <f t="shared" si="18"/>
        <v>1.2706896551724136</v>
      </c>
      <c r="K61" s="4">
        <f t="shared" si="18"/>
        <v>0.05</v>
      </c>
      <c r="L61" s="4">
        <f t="shared" si="18"/>
        <v>0</v>
      </c>
      <c r="M61" s="4">
        <f t="shared" si="18"/>
        <v>0</v>
      </c>
    </row>
    <row r="62" spans="1:13" ht="12.75">
      <c r="A62">
        <v>1994</v>
      </c>
      <c r="B62" s="4">
        <f aca="true" t="shared" si="19" ref="B62:M62">B16+B39</f>
        <v>0</v>
      </c>
      <c r="C62" s="4">
        <f t="shared" si="19"/>
        <v>0</v>
      </c>
      <c r="D62" s="4">
        <f t="shared" si="19"/>
        <v>0.02</v>
      </c>
      <c r="E62" s="4">
        <f t="shared" si="19"/>
        <v>0.04</v>
      </c>
      <c r="F62" s="4">
        <f t="shared" si="19"/>
        <v>1.5981653746770026</v>
      </c>
      <c r="G62" s="4">
        <f t="shared" si="19"/>
        <v>3.2718346253229975</v>
      </c>
      <c r="H62" s="4">
        <f t="shared" si="19"/>
        <v>5.1498425196850395</v>
      </c>
      <c r="I62" s="4">
        <f t="shared" si="19"/>
        <v>4.200944881889764</v>
      </c>
      <c r="J62" s="4">
        <f t="shared" si="19"/>
        <v>2.3492125984251966</v>
      </c>
      <c r="K62" s="4">
        <f t="shared" si="19"/>
        <v>0.01</v>
      </c>
      <c r="L62" s="4">
        <f t="shared" si="19"/>
        <v>0</v>
      </c>
      <c r="M62" s="4">
        <f t="shared" si="19"/>
        <v>0</v>
      </c>
    </row>
    <row r="63" spans="1:13" ht="12.75">
      <c r="A63">
        <v>1995</v>
      </c>
      <c r="B63" s="4">
        <f aca="true" t="shared" si="20" ref="B63:M63">B17+B40</f>
        <v>0</v>
      </c>
      <c r="C63" s="4">
        <f t="shared" si="20"/>
        <v>0</v>
      </c>
      <c r="D63" s="4">
        <f t="shared" si="20"/>
        <v>0</v>
      </c>
      <c r="E63" s="4">
        <f t="shared" si="20"/>
        <v>0.2</v>
      </c>
      <c r="F63" s="4">
        <f t="shared" si="20"/>
        <v>1.3205607476635515</v>
      </c>
      <c r="G63" s="4">
        <f t="shared" si="20"/>
        <v>1.8194392523364487</v>
      </c>
      <c r="H63" s="4">
        <f t="shared" si="20"/>
        <v>3.2870440251572326</v>
      </c>
      <c r="I63" s="4">
        <f t="shared" si="20"/>
        <v>2.6663522012578613</v>
      </c>
      <c r="J63" s="4">
        <f t="shared" si="20"/>
        <v>0.9966037735849056</v>
      </c>
      <c r="K63" s="4">
        <f t="shared" si="20"/>
        <v>0</v>
      </c>
      <c r="L63" s="4">
        <f t="shared" si="20"/>
        <v>0</v>
      </c>
      <c r="M63" s="4">
        <f t="shared" si="20"/>
        <v>0</v>
      </c>
    </row>
    <row r="64" spans="1:13" ht="12.75">
      <c r="A64">
        <v>1996</v>
      </c>
      <c r="B64" s="4">
        <f aca="true" t="shared" si="21" ref="B64:M64">B18+B41</f>
        <v>0</v>
      </c>
      <c r="C64" s="4">
        <f t="shared" si="21"/>
        <v>0</v>
      </c>
      <c r="D64" s="4">
        <f t="shared" si="21"/>
        <v>0</v>
      </c>
      <c r="E64" s="4">
        <f t="shared" si="21"/>
        <v>0</v>
      </c>
      <c r="F64" s="4">
        <f t="shared" si="21"/>
        <v>0.20119453924914676</v>
      </c>
      <c r="G64" s="4">
        <f t="shared" si="21"/>
        <v>3.728805460750853</v>
      </c>
      <c r="H64" s="4">
        <f t="shared" si="21"/>
        <v>4.444177949709864</v>
      </c>
      <c r="I64" s="4">
        <f t="shared" si="21"/>
        <v>3.8389748549323017</v>
      </c>
      <c r="J64" s="4">
        <f t="shared" si="21"/>
        <v>1.0568471953578336</v>
      </c>
      <c r="K64" s="4">
        <f t="shared" si="21"/>
        <v>0.06</v>
      </c>
      <c r="L64" s="4">
        <f t="shared" si="21"/>
        <v>0</v>
      </c>
      <c r="M64" s="4">
        <f t="shared" si="21"/>
        <v>0</v>
      </c>
    </row>
    <row r="65" spans="1:13" ht="12.75">
      <c r="A65">
        <v>1997</v>
      </c>
      <c r="B65" s="4">
        <f aca="true" t="shared" si="22" ref="B65:M65">B19+B42</f>
        <v>0</v>
      </c>
      <c r="C65" s="4">
        <f t="shared" si="22"/>
        <v>0</v>
      </c>
      <c r="D65" s="4">
        <f t="shared" si="22"/>
        <v>0</v>
      </c>
      <c r="E65" s="4">
        <f t="shared" si="22"/>
        <v>0.18</v>
      </c>
      <c r="F65" s="4">
        <f t="shared" si="22"/>
        <v>0.9731034482758621</v>
      </c>
      <c r="G65" s="4">
        <f t="shared" si="22"/>
        <v>2.3468965517241376</v>
      </c>
      <c r="H65" s="4">
        <f t="shared" si="22"/>
        <v>3.093114543114543</v>
      </c>
      <c r="I65" s="4">
        <f t="shared" si="22"/>
        <v>2.6226126126126124</v>
      </c>
      <c r="J65" s="4">
        <f t="shared" si="22"/>
        <v>1.0542728442728442</v>
      </c>
      <c r="K65" s="4">
        <f t="shared" si="22"/>
        <v>0.01</v>
      </c>
      <c r="L65" s="4">
        <f t="shared" si="22"/>
        <v>0</v>
      </c>
      <c r="M65" s="4">
        <f t="shared" si="22"/>
        <v>0</v>
      </c>
    </row>
    <row r="66" spans="1:13" ht="12.75">
      <c r="A66">
        <v>1998</v>
      </c>
      <c r="B66" s="4">
        <f aca="true" t="shared" si="23" ref="B66:M66">B20+B43</f>
        <v>0</v>
      </c>
      <c r="C66" s="4">
        <f t="shared" si="23"/>
        <v>0</v>
      </c>
      <c r="D66" s="4">
        <f t="shared" si="23"/>
        <v>0</v>
      </c>
      <c r="E66" s="4">
        <f t="shared" si="23"/>
        <v>0.06</v>
      </c>
      <c r="F66" s="4">
        <f t="shared" si="23"/>
        <v>0.37917808219178084</v>
      </c>
      <c r="G66" s="4">
        <f t="shared" si="23"/>
        <v>1.350821917808219</v>
      </c>
      <c r="H66" s="4">
        <f t="shared" si="23"/>
        <v>2.8957301107754283</v>
      </c>
      <c r="I66" s="4">
        <f t="shared" si="23"/>
        <v>3.983877139979859</v>
      </c>
      <c r="J66" s="4">
        <f t="shared" si="23"/>
        <v>2.050392749244713</v>
      </c>
      <c r="K66" s="4">
        <f t="shared" si="23"/>
        <v>0.35</v>
      </c>
      <c r="L66" s="4">
        <f t="shared" si="23"/>
        <v>0</v>
      </c>
      <c r="M66" s="4">
        <f t="shared" si="23"/>
        <v>0</v>
      </c>
    </row>
    <row r="67" spans="1:13" ht="12.75">
      <c r="A67">
        <v>1999</v>
      </c>
      <c r="B67" s="4">
        <f aca="true" t="shared" si="24" ref="B67:M67">B21+B44</f>
        <v>0</v>
      </c>
      <c r="C67" s="4">
        <f t="shared" si="24"/>
        <v>0</v>
      </c>
      <c r="D67" s="4">
        <f t="shared" si="24"/>
        <v>0.02</v>
      </c>
      <c r="E67" s="4">
        <f t="shared" si="24"/>
        <v>1</v>
      </c>
      <c r="F67" s="4">
        <f t="shared" si="24"/>
        <v>2.407309644670051</v>
      </c>
      <c r="G67" s="4">
        <f t="shared" si="24"/>
        <v>2.532690355329949</v>
      </c>
      <c r="H67" s="4">
        <f t="shared" si="24"/>
        <v>4.149143932267169</v>
      </c>
      <c r="I67" s="4">
        <f t="shared" si="24"/>
        <v>3.379106302916275</v>
      </c>
      <c r="J67" s="4">
        <f t="shared" si="24"/>
        <v>2.1017497648165566</v>
      </c>
      <c r="K67" s="4">
        <f t="shared" si="24"/>
        <v>0.06</v>
      </c>
      <c r="L67" s="4">
        <f t="shared" si="24"/>
        <v>0</v>
      </c>
      <c r="M67" s="4">
        <f t="shared" si="24"/>
        <v>0</v>
      </c>
    </row>
    <row r="68" spans="1:13" ht="12.75">
      <c r="A68">
        <v>2000</v>
      </c>
      <c r="B68" s="4">
        <f aca="true" t="shared" si="25" ref="B68:M68">B22+B45</f>
        <v>0</v>
      </c>
      <c r="C68" s="4">
        <f t="shared" si="25"/>
        <v>0</v>
      </c>
      <c r="D68" s="4">
        <f t="shared" si="25"/>
        <v>0</v>
      </c>
      <c r="E68" s="4">
        <f t="shared" si="25"/>
        <v>0.22</v>
      </c>
      <c r="F68" s="4">
        <f t="shared" si="25"/>
        <v>1.0684368308351178</v>
      </c>
      <c r="G68" s="4">
        <f t="shared" si="25"/>
        <v>4.601563169164883</v>
      </c>
      <c r="H68" s="4">
        <f t="shared" si="25"/>
        <v>3.7776226826608506</v>
      </c>
      <c r="I68" s="4">
        <f t="shared" si="25"/>
        <v>4.018178844056706</v>
      </c>
      <c r="J68" s="4">
        <f t="shared" si="25"/>
        <v>0.3741984732824427</v>
      </c>
      <c r="K68" s="4">
        <f t="shared" si="25"/>
        <v>0.05</v>
      </c>
      <c r="L68" s="4">
        <f t="shared" si="25"/>
        <v>0</v>
      </c>
      <c r="M68" s="4">
        <f t="shared" si="25"/>
        <v>0</v>
      </c>
    </row>
    <row r="69" spans="1:13" ht="12.75">
      <c r="A69">
        <v>2001</v>
      </c>
      <c r="B69" s="4">
        <f aca="true" t="shared" si="26" ref="B69:M69">B23+B46</f>
        <v>0</v>
      </c>
      <c r="C69" s="4">
        <f t="shared" si="26"/>
        <v>0</v>
      </c>
      <c r="D69" s="4">
        <f t="shared" si="26"/>
        <v>0</v>
      </c>
      <c r="E69" s="4">
        <f t="shared" si="26"/>
        <v>0.01</v>
      </c>
      <c r="F69" s="4">
        <f t="shared" si="26"/>
        <v>3.838421052631579</v>
      </c>
      <c r="G69" s="4">
        <f t="shared" si="26"/>
        <v>0.5815789473684211</v>
      </c>
      <c r="H69" s="4">
        <f t="shared" si="26"/>
        <v>3.8254622561492786</v>
      </c>
      <c r="I69" s="4">
        <f t="shared" si="26"/>
        <v>4.374571670907549</v>
      </c>
      <c r="J69" s="4">
        <f t="shared" si="26"/>
        <v>2.5899660729431724</v>
      </c>
      <c r="K69" s="4">
        <f t="shared" si="26"/>
        <v>0.06</v>
      </c>
      <c r="L69" s="4">
        <f t="shared" si="26"/>
        <v>0</v>
      </c>
      <c r="M69" s="4">
        <f t="shared" si="26"/>
        <v>0</v>
      </c>
    </row>
    <row r="70" spans="1:13" ht="12.75">
      <c r="A70">
        <v>2002</v>
      </c>
      <c r="B70" s="4">
        <f aca="true" t="shared" si="27" ref="B70:M70">B24+B47</f>
        <v>0</v>
      </c>
      <c r="C70" s="4">
        <f t="shared" si="27"/>
        <v>0</v>
      </c>
      <c r="D70" s="4">
        <f t="shared" si="27"/>
        <v>0</v>
      </c>
      <c r="E70" s="4">
        <f t="shared" si="27"/>
        <v>0.37</v>
      </c>
      <c r="F70" s="4">
        <f t="shared" si="27"/>
        <v>0.5802631578947368</v>
      </c>
      <c r="G70" s="4">
        <f t="shared" si="27"/>
        <v>1.939736842105263</v>
      </c>
      <c r="H70" s="4">
        <f t="shared" si="27"/>
        <v>4.405893223819302</v>
      </c>
      <c r="I70" s="4">
        <f t="shared" si="27"/>
        <v>2.7458316221765915</v>
      </c>
      <c r="J70" s="4">
        <f t="shared" si="27"/>
        <v>1.5882751540041067</v>
      </c>
      <c r="K70" s="4">
        <f t="shared" si="27"/>
        <v>0.86</v>
      </c>
      <c r="L70" s="4">
        <f t="shared" si="27"/>
        <v>0</v>
      </c>
      <c r="M70" s="4">
        <f t="shared" si="27"/>
        <v>0</v>
      </c>
    </row>
    <row r="72" ht="12.75">
      <c r="A72" t="s">
        <v>21</v>
      </c>
    </row>
    <row r="73" ht="12.75">
      <c r="A73" s="1" t="s">
        <v>24</v>
      </c>
    </row>
  </sheetData>
  <printOptions/>
  <pageMargins left="0.75" right="0.25" top="0.5" bottom="0.5" header="0.5" footer="0.25"/>
  <pageSetup fitToHeight="1" fitToWidth="1" horizontalDpi="600" verticalDpi="600" orientation="portrait" scale="77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</cp:lastModifiedBy>
  <cp:lastPrinted>2008-08-20T22:41:33Z</cp:lastPrinted>
  <dcterms:created xsi:type="dcterms:W3CDTF">2008-08-20T19:13:51Z</dcterms:created>
  <dcterms:modified xsi:type="dcterms:W3CDTF">2011-09-08T16:49:29Z</dcterms:modified>
  <cp:category/>
  <cp:version/>
  <cp:contentType/>
  <cp:contentStatus/>
</cp:coreProperties>
</file>