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ON\_ANALYSTS\WH\2023 Interim\Quarterly IBC Meetings\September 2023\Agency Meeting Materials\OPD\"/>
    </mc:Choice>
  </mc:AlternateContent>
  <xr:revisionPtr revIDLastSave="0" documentId="13_ncr:1_{59ECDEC2-D574-44E8-9E2B-6DB05DA917B5}" xr6:coauthVersionLast="46" xr6:coauthVersionMax="47" xr10:uidLastSave="{00000000-0000-0000-0000-000000000000}"/>
  <bookViews>
    <workbookView xWindow="-120" yWindow="-120" windowWidth="29040" windowHeight="15840" xr2:uid="{E0AA4C33-5D48-40ED-9717-4532D18A8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D8" i="1"/>
  <c r="P8" i="1"/>
  <c r="H8" i="1"/>
  <c r="U8" i="1"/>
  <c r="D14" i="1"/>
  <c r="U18" i="1"/>
  <c r="U25" i="1"/>
  <c r="U26" i="1"/>
  <c r="U24" i="1"/>
  <c r="U23" i="1" s="1"/>
  <c r="U16" i="1"/>
  <c r="U17" i="1"/>
  <c r="U15" i="1"/>
  <c r="U11" i="1"/>
  <c r="U12" i="1"/>
  <c r="U13" i="1"/>
  <c r="U14" i="1"/>
  <c r="U10" i="1"/>
  <c r="U5" i="1"/>
  <c r="U6" i="1"/>
  <c r="U7" i="1"/>
  <c r="U9" i="1"/>
  <c r="U4" i="1"/>
  <c r="P25" i="1"/>
  <c r="P26" i="1"/>
  <c r="P24" i="1"/>
  <c r="P23" i="1" s="1"/>
  <c r="P16" i="1"/>
  <c r="P17" i="1"/>
  <c r="P15" i="1"/>
  <c r="P11" i="1"/>
  <c r="P12" i="1"/>
  <c r="P13" i="1"/>
  <c r="P14" i="1"/>
  <c r="P10" i="1"/>
  <c r="P6" i="1"/>
  <c r="P7" i="1"/>
  <c r="P9" i="1"/>
  <c r="P5" i="1"/>
  <c r="P4" i="1"/>
  <c r="L25" i="1"/>
  <c r="L26" i="1"/>
  <c r="L24" i="1"/>
  <c r="L23" i="1" s="1"/>
  <c r="L17" i="1"/>
  <c r="L16" i="1"/>
  <c r="L15" i="1"/>
  <c r="L11" i="1"/>
  <c r="L12" i="1"/>
  <c r="L13" i="1"/>
  <c r="L14" i="1"/>
  <c r="L10" i="1"/>
  <c r="L5" i="1"/>
  <c r="L6" i="1"/>
  <c r="L7" i="1"/>
  <c r="L9" i="1"/>
  <c r="L4" i="1"/>
  <c r="H26" i="1"/>
  <c r="H25" i="1"/>
  <c r="H24" i="1"/>
  <c r="H23" i="1" s="1"/>
  <c r="H16" i="1"/>
  <c r="H17" i="1"/>
  <c r="H15" i="1"/>
  <c r="H11" i="1"/>
  <c r="H12" i="1"/>
  <c r="H13" i="1"/>
  <c r="H14" i="1"/>
  <c r="H10" i="1"/>
  <c r="H5" i="1"/>
  <c r="H6" i="1"/>
  <c r="H7" i="1"/>
  <c r="H9" i="1"/>
  <c r="H4" i="1"/>
  <c r="D25" i="1"/>
  <c r="D26" i="1"/>
  <c r="D24" i="1"/>
  <c r="D23" i="1" s="1"/>
  <c r="D16" i="1"/>
  <c r="D17" i="1"/>
  <c r="D15" i="1"/>
  <c r="D11" i="1"/>
  <c r="D12" i="1"/>
  <c r="D13" i="1"/>
  <c r="D10" i="1"/>
  <c r="D9" i="1"/>
  <c r="D7" i="1"/>
  <c r="D6" i="1"/>
  <c r="D4" i="1"/>
  <c r="D5" i="1"/>
  <c r="D3" i="1" l="1"/>
  <c r="H3" i="1"/>
  <c r="L3" i="1"/>
  <c r="P3" i="1"/>
  <c r="U3" i="1"/>
</calcChain>
</file>

<file path=xl/sharedStrings.xml><?xml version="1.0" encoding="utf-8"?>
<sst xmlns="http://schemas.openxmlformats.org/spreadsheetml/2006/main" count="50" uniqueCount="49">
  <si>
    <t xml:space="preserve">Q1 Total </t>
  </si>
  <si>
    <t xml:space="preserve">Q2 Total </t>
  </si>
  <si>
    <t xml:space="preserve">Q3 Total </t>
  </si>
  <si>
    <t>Kalispell</t>
  </si>
  <si>
    <t>Polson</t>
  </si>
  <si>
    <t>Missoula</t>
  </si>
  <si>
    <t>Hamilton</t>
  </si>
  <si>
    <t>Butte</t>
  </si>
  <si>
    <t>Great Falls</t>
  </si>
  <si>
    <t>Helena</t>
  </si>
  <si>
    <t>Havre</t>
  </si>
  <si>
    <t>Lewistown</t>
  </si>
  <si>
    <t>Bozeman</t>
  </si>
  <si>
    <t>Billings</t>
  </si>
  <si>
    <t>Glendive</t>
  </si>
  <si>
    <t>Miles City</t>
  </si>
  <si>
    <t>Appellate</t>
  </si>
  <si>
    <t xml:space="preserve">Q4 Total </t>
  </si>
  <si>
    <t>A (West)</t>
  </si>
  <si>
    <t>B (Center)</t>
  </si>
  <si>
    <t>C (East)</t>
  </si>
  <si>
    <t>Q1 Attorneys</t>
  </si>
  <si>
    <t xml:space="preserve">Q1 Investigators </t>
  </si>
  <si>
    <t>Q1 Staff</t>
  </si>
  <si>
    <t>Q2 Attorneys</t>
  </si>
  <si>
    <t xml:space="preserve">Q2 Investigators </t>
  </si>
  <si>
    <t>Q2 Staff</t>
  </si>
  <si>
    <t xml:space="preserve">Q3 Attorneys </t>
  </si>
  <si>
    <t>Q3 Investigators</t>
  </si>
  <si>
    <t>Q3 Staff</t>
  </si>
  <si>
    <t>Q4 Attorneys</t>
  </si>
  <si>
    <t xml:space="preserve">Q4 Investigators </t>
  </si>
  <si>
    <t xml:space="preserve">Q4 Staff </t>
  </si>
  <si>
    <t xml:space="preserve">Q1 Attorneys </t>
  </si>
  <si>
    <t>Q1 Investigators</t>
  </si>
  <si>
    <t xml:space="preserve">Q1 Staff </t>
  </si>
  <si>
    <t>Family Defense</t>
  </si>
  <si>
    <t>Division 1</t>
  </si>
  <si>
    <t>Division 3</t>
  </si>
  <si>
    <t>Division 2</t>
  </si>
  <si>
    <t>OPD Office</t>
  </si>
  <si>
    <t>(FY23 Q2 as of 11/7/22 report)</t>
  </si>
  <si>
    <t>(FY23 Q1 as of 7/11/22 of report)</t>
  </si>
  <si>
    <t>(FY24 Q1 as of 9/5/23 report)</t>
  </si>
  <si>
    <t>(FY23 Q4 as of 6/26/23 report)</t>
  </si>
  <si>
    <t>(FY23 Q3 as of 1/20/23 report)</t>
  </si>
  <si>
    <t>FY24 Budgeted FTEs</t>
  </si>
  <si>
    <t>FY23 Budgeted FTEs</t>
  </si>
  <si>
    <t>Anaconda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</si>
</sst>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center" wrapText="1"/>
    </xf>
    <xf numFmtId="0" fontId="5" fillId="10" borderId="1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1" xfId="1" applyFont="1" applyBorder="1" applyAlignment="1">
      <alignment horizontal="center"/>
    </xf>
    <xf numFmtId="0" fontId="5" fillId="2" borderId="1" xfId="1" applyFont="1" applyBorder="1" applyAlignment="1">
      <alignment horizontal="center" wrapText="1"/>
    </xf>
    <xf numFmtId="0" fontId="5" fillId="4" borderId="1" xfId="3" applyFont="1" applyBorder="1" applyAlignment="1">
      <alignment horizontal="center"/>
    </xf>
    <xf numFmtId="0" fontId="5" fillId="4" borderId="1" xfId="3" applyFont="1" applyBorder="1" applyAlignment="1">
      <alignment horizontal="center" wrapText="1"/>
    </xf>
    <xf numFmtId="0" fontId="5" fillId="9" borderId="1" xfId="7" applyFont="1" applyFill="1" applyBorder="1" applyAlignment="1">
      <alignment horizontal="center"/>
    </xf>
    <xf numFmtId="0" fontId="5" fillId="9" borderId="1" xfId="7" applyFont="1" applyFill="1" applyBorder="1" applyAlignment="1">
      <alignment horizontal="center" wrapText="1"/>
    </xf>
    <xf numFmtId="0" fontId="5" fillId="7" borderId="1" xfId="6" applyFont="1" applyBorder="1" applyAlignment="1">
      <alignment horizontal="center"/>
    </xf>
    <xf numFmtId="0" fontId="5" fillId="7" borderId="1" xfId="6" applyFont="1" applyBorder="1" applyAlignment="1">
      <alignment horizontal="center" wrapText="1"/>
    </xf>
    <xf numFmtId="0" fontId="5" fillId="10" borderId="1" xfId="5" applyFont="1" applyFill="1" applyBorder="1" applyAlignment="1">
      <alignment horizontal="center" wrapText="1"/>
    </xf>
    <xf numFmtId="0" fontId="5" fillId="6" borderId="1" xfId="5" applyFont="1" applyBorder="1" applyAlignment="1">
      <alignment horizontal="center"/>
    </xf>
    <xf numFmtId="0" fontId="5" fillId="6" borderId="1" xfId="5" applyFont="1" applyBorder="1" applyAlignment="1">
      <alignment horizontal="center" wrapText="1"/>
    </xf>
    <xf numFmtId="0" fontId="5" fillId="10" borderId="1" xfId="5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9" borderId="1" xfId="4" applyFont="1" applyFill="1" applyBorder="1" applyAlignment="1">
      <alignment horizontal="center"/>
    </xf>
    <xf numFmtId="0" fontId="5" fillId="0" borderId="0" xfId="0" applyFont="1"/>
    <xf numFmtId="0" fontId="5" fillId="0" borderId="4" xfId="5" applyFont="1" applyFill="1" applyBorder="1" applyAlignment="1">
      <alignment horizontal="center"/>
    </xf>
    <xf numFmtId="0" fontId="5" fillId="0" borderId="5" xfId="5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5" fillId="2" borderId="8" xfId="1" applyFont="1" applyBorder="1" applyAlignment="1">
      <alignment horizontal="center"/>
    </xf>
    <xf numFmtId="0" fontId="5" fillId="2" borderId="9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4" borderId="8" xfId="3" applyFont="1" applyBorder="1" applyAlignment="1">
      <alignment horizontal="center"/>
    </xf>
    <xf numFmtId="0" fontId="5" fillId="4" borderId="9" xfId="3" applyFont="1" applyBorder="1" applyAlignment="1">
      <alignment horizontal="center"/>
    </xf>
    <xf numFmtId="0" fontId="5" fillId="4" borderId="3" xfId="3" applyFont="1" applyBorder="1" applyAlignment="1">
      <alignment horizontal="center"/>
    </xf>
    <xf numFmtId="0" fontId="5" fillId="9" borderId="8" xfId="7" applyFont="1" applyFill="1" applyBorder="1" applyAlignment="1">
      <alignment horizontal="center"/>
    </xf>
    <xf numFmtId="0" fontId="5" fillId="9" borderId="9" xfId="7" applyFont="1" applyFill="1" applyBorder="1" applyAlignment="1">
      <alignment horizontal="center"/>
    </xf>
    <xf numFmtId="0" fontId="5" fillId="9" borderId="3" xfId="7" applyFont="1" applyFill="1" applyBorder="1" applyAlignment="1">
      <alignment horizontal="center"/>
    </xf>
    <xf numFmtId="0" fontId="5" fillId="7" borderId="8" xfId="6" applyFont="1" applyBorder="1" applyAlignment="1">
      <alignment horizontal="center"/>
    </xf>
    <xf numFmtId="0" fontId="5" fillId="7" borderId="9" xfId="6" applyFont="1" applyBorder="1" applyAlignment="1">
      <alignment horizontal="center"/>
    </xf>
    <xf numFmtId="0" fontId="5" fillId="7" borderId="3" xfId="6" applyFont="1" applyBorder="1" applyAlignment="1">
      <alignment horizontal="center"/>
    </xf>
    <xf numFmtId="0" fontId="5" fillId="6" borderId="8" xfId="5" applyFont="1" applyBorder="1" applyAlignment="1">
      <alignment horizontal="center"/>
    </xf>
    <xf numFmtId="0" fontId="5" fillId="6" borderId="9" xfId="5" applyFont="1" applyBorder="1" applyAlignment="1">
      <alignment horizontal="center"/>
    </xf>
    <xf numFmtId="0" fontId="5" fillId="6" borderId="3" xfId="5" applyFont="1" applyBorder="1" applyAlignment="1">
      <alignment horizontal="center"/>
    </xf>
    <xf numFmtId="0" fontId="5" fillId="9" borderId="8" xfId="4" applyFont="1" applyFill="1" applyBorder="1" applyAlignment="1">
      <alignment horizontal="center"/>
    </xf>
    <xf numFmtId="0" fontId="5" fillId="9" borderId="9" xfId="4" applyFont="1" applyFill="1" applyBorder="1" applyAlignment="1">
      <alignment horizontal="center"/>
    </xf>
    <xf numFmtId="0" fontId="5" fillId="9" borderId="3" xfId="4" applyFont="1" applyFill="1" applyBorder="1" applyAlignment="1">
      <alignment horizontal="center"/>
    </xf>
    <xf numFmtId="0" fontId="5" fillId="11" borderId="1" xfId="5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40% - Accent1" xfId="4" builtinId="31"/>
    <cellStyle name="40% - Accent2" xfId="5" builtinId="35"/>
    <cellStyle name="40% - Accent3" xfId="6" builtinId="39"/>
    <cellStyle name="40% - Accent5" xfId="7" builtinId="47"/>
    <cellStyle name="Bad" xfId="2" builtinId="27"/>
    <cellStyle name="Good" xfId="1" builtinId="26"/>
    <cellStyle name="Neutral" xfId="3" builtinId="28"/>
    <cellStyle name="Normal" xfId="0" builtinId="0"/>
  </cellStyles>
  <dxfs count="0"/>
  <tableStyles count="1" defaultTableStyle="TableStyleMedium2" defaultPivotStyle="PivotStyleLight16">
    <tableStyle name="Invisible" pivot="0" table="0" count="0" xr9:uid="{D2046B15-302A-4C07-B25B-882A062AD51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02A2-5D27-4280-A9A7-741829C93F1F}">
  <dimension ref="A1:X28"/>
  <sheetViews>
    <sheetView tabSelected="1" workbookViewId="0">
      <selection sqref="A1:X26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14.5703125" style="1" customWidth="1"/>
    <col min="4" max="4" width="11" style="4" customWidth="1"/>
    <col min="5" max="5" width="10.42578125" style="4" customWidth="1"/>
    <col min="6" max="6" width="12.42578125" style="4" customWidth="1"/>
    <col min="7" max="7" width="9.85546875" style="4" customWidth="1"/>
    <col min="8" max="8" width="11" style="4" customWidth="1"/>
    <col min="9" max="9" width="11.140625" style="4" customWidth="1"/>
    <col min="10" max="10" width="13.140625" style="4" customWidth="1"/>
    <col min="11" max="11" width="9.7109375" style="4" customWidth="1"/>
    <col min="12" max="12" width="11.28515625" style="4" customWidth="1"/>
    <col min="13" max="13" width="10.28515625" style="4" customWidth="1"/>
    <col min="14" max="14" width="13.28515625" style="4" customWidth="1"/>
    <col min="15" max="15" width="9.140625" style="4" customWidth="1"/>
    <col min="16" max="16" width="9.85546875" style="4" customWidth="1"/>
    <col min="17" max="17" width="11" style="4" customWidth="1"/>
    <col min="18" max="18" width="13.28515625" style="4" customWidth="1"/>
    <col min="19" max="19" width="9.5703125" style="4" customWidth="1"/>
    <col min="20" max="20" width="14.5703125" style="4" customWidth="1"/>
    <col min="21" max="21" width="11.28515625" style="4" customWidth="1"/>
    <col min="22" max="22" width="9.42578125" style="4" customWidth="1"/>
    <col min="23" max="23" width="12.85546875" style="4" customWidth="1"/>
    <col min="24" max="24" width="10.85546875" style="4" customWidth="1"/>
    <col min="25" max="16384" width="9.140625" style="4"/>
  </cols>
  <sheetData>
    <row r="1" spans="1:24" ht="14.25" customHeight="1" x14ac:dyDescent="0.25">
      <c r="D1" s="47" t="s">
        <v>42</v>
      </c>
      <c r="E1" s="47"/>
      <c r="F1" s="47"/>
      <c r="G1" s="47"/>
      <c r="H1" s="47" t="s">
        <v>41</v>
      </c>
      <c r="I1" s="47"/>
      <c r="J1" s="47"/>
      <c r="K1" s="47"/>
      <c r="L1" s="47" t="s">
        <v>45</v>
      </c>
      <c r="M1" s="47"/>
      <c r="N1" s="47"/>
      <c r="O1" s="47"/>
      <c r="P1" s="47" t="s">
        <v>44</v>
      </c>
      <c r="Q1" s="47"/>
      <c r="R1" s="47"/>
      <c r="S1" s="47"/>
      <c r="U1" s="47" t="s">
        <v>43</v>
      </c>
      <c r="V1" s="47"/>
      <c r="W1" s="47"/>
      <c r="X1" s="47"/>
    </row>
    <row r="2" spans="1:24" ht="34.5" customHeight="1" x14ac:dyDescent="0.25">
      <c r="B2" s="4" t="s">
        <v>40</v>
      </c>
      <c r="C2" s="2" t="s">
        <v>47</v>
      </c>
      <c r="D2" s="5" t="s">
        <v>0</v>
      </c>
      <c r="E2" s="6" t="s">
        <v>21</v>
      </c>
      <c r="F2" s="6" t="s">
        <v>22</v>
      </c>
      <c r="G2" s="5" t="s">
        <v>23</v>
      </c>
      <c r="H2" s="7" t="s">
        <v>1</v>
      </c>
      <c r="I2" s="8" t="s">
        <v>24</v>
      </c>
      <c r="J2" s="8" t="s">
        <v>25</v>
      </c>
      <c r="K2" s="7" t="s">
        <v>26</v>
      </c>
      <c r="L2" s="9" t="s">
        <v>2</v>
      </c>
      <c r="M2" s="10" t="s">
        <v>27</v>
      </c>
      <c r="N2" s="10" t="s">
        <v>28</v>
      </c>
      <c r="O2" s="10" t="s">
        <v>29</v>
      </c>
      <c r="P2" s="11" t="s">
        <v>17</v>
      </c>
      <c r="Q2" s="12" t="s">
        <v>30</v>
      </c>
      <c r="R2" s="12" t="s">
        <v>31</v>
      </c>
      <c r="S2" s="12" t="s">
        <v>32</v>
      </c>
      <c r="T2" s="13" t="s">
        <v>46</v>
      </c>
      <c r="U2" s="14" t="s">
        <v>0</v>
      </c>
      <c r="V2" s="15" t="s">
        <v>33</v>
      </c>
      <c r="W2" s="15" t="s">
        <v>34</v>
      </c>
      <c r="X2" s="14" t="s">
        <v>35</v>
      </c>
    </row>
    <row r="3" spans="1:24" x14ac:dyDescent="0.25">
      <c r="A3" s="4" t="s">
        <v>37</v>
      </c>
      <c r="C3" s="2">
        <v>230.94</v>
      </c>
      <c r="D3" s="5">
        <f>SUM(D4:D17)+2</f>
        <v>210</v>
      </c>
      <c r="E3" s="28"/>
      <c r="F3" s="29"/>
      <c r="G3" s="30"/>
      <c r="H3" s="7">
        <f>SUM(H4:H17)+2</f>
        <v>227</v>
      </c>
      <c r="I3" s="31"/>
      <c r="J3" s="32"/>
      <c r="K3" s="33"/>
      <c r="L3" s="9">
        <f>SUM(L4:L17)+2</f>
        <v>215.5</v>
      </c>
      <c r="M3" s="34"/>
      <c r="N3" s="35"/>
      <c r="O3" s="36"/>
      <c r="P3" s="11">
        <f>SUM(P4:P17)+2</f>
        <v>218</v>
      </c>
      <c r="Q3" s="37"/>
      <c r="R3" s="38"/>
      <c r="S3" s="39"/>
      <c r="T3" s="16">
        <v>234.94</v>
      </c>
      <c r="U3" s="14">
        <f>SUM(U4:U18)+1</f>
        <v>214</v>
      </c>
      <c r="V3" s="40"/>
      <c r="W3" s="41"/>
      <c r="X3" s="42"/>
    </row>
    <row r="4" spans="1:24" x14ac:dyDescent="0.25">
      <c r="B4" s="4" t="s">
        <v>3</v>
      </c>
      <c r="C4" s="26"/>
      <c r="D4" s="5">
        <f t="shared" ref="D4:D17" si="0">SUM(E4:G4)</f>
        <v>22</v>
      </c>
      <c r="E4" s="5">
        <v>15</v>
      </c>
      <c r="F4" s="5">
        <v>0</v>
      </c>
      <c r="G4" s="5">
        <v>7</v>
      </c>
      <c r="H4" s="7">
        <f>SUM(I4:K4)</f>
        <v>22</v>
      </c>
      <c r="I4" s="7">
        <v>14</v>
      </c>
      <c r="J4" s="7">
        <v>1</v>
      </c>
      <c r="K4" s="7">
        <v>7</v>
      </c>
      <c r="L4" s="9">
        <f t="shared" ref="L4:L17" si="1">SUM(M4:O4)</f>
        <v>22</v>
      </c>
      <c r="M4" s="9">
        <v>14</v>
      </c>
      <c r="N4" s="9">
        <v>1</v>
      </c>
      <c r="O4" s="9">
        <v>7</v>
      </c>
      <c r="P4" s="11">
        <f>SUM(Q4:S4)</f>
        <v>22</v>
      </c>
      <c r="Q4" s="11">
        <v>14</v>
      </c>
      <c r="R4" s="11">
        <v>1</v>
      </c>
      <c r="S4" s="11">
        <v>7</v>
      </c>
      <c r="T4" s="24"/>
      <c r="U4" s="14">
        <f>SUM(V4:X4)</f>
        <v>19</v>
      </c>
      <c r="V4" s="14">
        <v>11</v>
      </c>
      <c r="W4" s="14">
        <v>1</v>
      </c>
      <c r="X4" s="14">
        <v>7</v>
      </c>
    </row>
    <row r="5" spans="1:24" x14ac:dyDescent="0.25">
      <c r="B5" s="4" t="s">
        <v>4</v>
      </c>
      <c r="C5" s="27"/>
      <c r="D5" s="5">
        <f t="shared" si="0"/>
        <v>9</v>
      </c>
      <c r="E5" s="5">
        <v>6</v>
      </c>
      <c r="F5" s="5">
        <v>1</v>
      </c>
      <c r="G5" s="5">
        <v>2</v>
      </c>
      <c r="H5" s="7">
        <f t="shared" ref="H5:H9" si="2">SUM(I5:K5)</f>
        <v>10</v>
      </c>
      <c r="I5" s="7">
        <v>7</v>
      </c>
      <c r="J5" s="7">
        <v>1</v>
      </c>
      <c r="K5" s="7">
        <v>2</v>
      </c>
      <c r="L5" s="9">
        <f t="shared" si="1"/>
        <v>8</v>
      </c>
      <c r="M5" s="9">
        <v>5</v>
      </c>
      <c r="N5" s="9">
        <v>1</v>
      </c>
      <c r="O5" s="9">
        <v>2</v>
      </c>
      <c r="P5" s="11">
        <f>SUM(Q5:S5)</f>
        <v>9</v>
      </c>
      <c r="Q5" s="11">
        <v>6</v>
      </c>
      <c r="R5" s="11">
        <v>1</v>
      </c>
      <c r="S5" s="11">
        <v>2</v>
      </c>
      <c r="T5" s="25"/>
      <c r="U5" s="14">
        <f t="shared" ref="U5:U9" si="3">SUM(V5:X5)</f>
        <v>9</v>
      </c>
      <c r="V5" s="14">
        <v>6</v>
      </c>
      <c r="W5" s="14">
        <v>1</v>
      </c>
      <c r="X5" s="14">
        <v>2</v>
      </c>
    </row>
    <row r="6" spans="1:24" x14ac:dyDescent="0.25">
      <c r="B6" s="4" t="s">
        <v>5</v>
      </c>
      <c r="C6" s="27"/>
      <c r="D6" s="5">
        <f t="shared" si="0"/>
        <v>33</v>
      </c>
      <c r="E6" s="5">
        <v>21</v>
      </c>
      <c r="F6" s="5">
        <v>2</v>
      </c>
      <c r="G6" s="5">
        <v>10</v>
      </c>
      <c r="H6" s="7">
        <f t="shared" si="2"/>
        <v>33</v>
      </c>
      <c r="I6" s="7">
        <v>21</v>
      </c>
      <c r="J6" s="7">
        <v>2</v>
      </c>
      <c r="K6" s="7">
        <v>10</v>
      </c>
      <c r="L6" s="9">
        <f t="shared" si="1"/>
        <v>32</v>
      </c>
      <c r="M6" s="9">
        <v>20</v>
      </c>
      <c r="N6" s="9">
        <v>2</v>
      </c>
      <c r="O6" s="9">
        <v>10</v>
      </c>
      <c r="P6" s="11">
        <f t="shared" ref="P6:P9" si="4">SUM(Q6:S6)</f>
        <v>33</v>
      </c>
      <c r="Q6" s="11">
        <v>22</v>
      </c>
      <c r="R6" s="11">
        <v>2</v>
      </c>
      <c r="S6" s="11">
        <v>9</v>
      </c>
      <c r="T6" s="25"/>
      <c r="U6" s="14">
        <f t="shared" si="3"/>
        <v>29</v>
      </c>
      <c r="V6" s="14">
        <v>19</v>
      </c>
      <c r="W6" s="14">
        <v>2</v>
      </c>
      <c r="X6" s="14">
        <v>8</v>
      </c>
    </row>
    <row r="7" spans="1:24" x14ac:dyDescent="0.25">
      <c r="B7" s="4" t="s">
        <v>6</v>
      </c>
      <c r="C7" s="27"/>
      <c r="D7" s="5">
        <f t="shared" si="0"/>
        <v>8</v>
      </c>
      <c r="E7" s="5">
        <v>5</v>
      </c>
      <c r="F7" s="5">
        <v>1</v>
      </c>
      <c r="G7" s="5">
        <v>2</v>
      </c>
      <c r="H7" s="7">
        <f t="shared" si="2"/>
        <v>9</v>
      </c>
      <c r="I7" s="7">
        <v>6</v>
      </c>
      <c r="J7" s="7">
        <v>1</v>
      </c>
      <c r="K7" s="7">
        <v>2</v>
      </c>
      <c r="L7" s="9">
        <f t="shared" si="1"/>
        <v>7</v>
      </c>
      <c r="M7" s="9">
        <v>4</v>
      </c>
      <c r="N7" s="9">
        <v>1</v>
      </c>
      <c r="O7" s="9">
        <v>2</v>
      </c>
      <c r="P7" s="11">
        <f t="shared" si="4"/>
        <v>6</v>
      </c>
      <c r="Q7" s="11">
        <v>3</v>
      </c>
      <c r="R7" s="11">
        <v>1</v>
      </c>
      <c r="S7" s="11">
        <v>2</v>
      </c>
      <c r="T7" s="25"/>
      <c r="U7" s="14">
        <f t="shared" si="3"/>
        <v>8</v>
      </c>
      <c r="V7" s="14">
        <v>5</v>
      </c>
      <c r="W7" s="14">
        <v>1</v>
      </c>
      <c r="X7" s="14">
        <v>2</v>
      </c>
    </row>
    <row r="8" spans="1:24" x14ac:dyDescent="0.25">
      <c r="B8" s="4" t="s">
        <v>48</v>
      </c>
      <c r="C8" s="27"/>
      <c r="D8" s="5">
        <f t="shared" si="0"/>
        <v>4</v>
      </c>
      <c r="E8" s="5">
        <v>3</v>
      </c>
      <c r="F8" s="5">
        <v>0</v>
      </c>
      <c r="G8" s="5">
        <v>1</v>
      </c>
      <c r="H8" s="7">
        <f t="shared" si="2"/>
        <v>4</v>
      </c>
      <c r="I8" s="7">
        <v>3</v>
      </c>
      <c r="J8" s="7">
        <v>0</v>
      </c>
      <c r="K8" s="7">
        <v>1</v>
      </c>
      <c r="L8" s="9">
        <f t="shared" si="1"/>
        <v>4</v>
      </c>
      <c r="M8" s="9">
        <v>3</v>
      </c>
      <c r="N8" s="9">
        <v>0</v>
      </c>
      <c r="O8" s="9">
        <v>1</v>
      </c>
      <c r="P8" s="11">
        <f t="shared" si="4"/>
        <v>4</v>
      </c>
      <c r="Q8" s="11">
        <v>3</v>
      </c>
      <c r="R8" s="11">
        <v>0</v>
      </c>
      <c r="S8" s="11">
        <v>1</v>
      </c>
      <c r="T8" s="25"/>
      <c r="U8" s="14">
        <f t="shared" si="3"/>
        <v>4</v>
      </c>
      <c r="V8" s="14">
        <v>3</v>
      </c>
      <c r="W8" s="14">
        <v>0</v>
      </c>
      <c r="X8" s="14">
        <v>1</v>
      </c>
    </row>
    <row r="9" spans="1:24" x14ac:dyDescent="0.25">
      <c r="B9" s="4" t="s">
        <v>7</v>
      </c>
      <c r="C9" s="27"/>
      <c r="D9" s="5">
        <f t="shared" si="0"/>
        <v>11</v>
      </c>
      <c r="E9" s="5">
        <v>7</v>
      </c>
      <c r="F9" s="5">
        <v>1</v>
      </c>
      <c r="G9" s="5">
        <v>3</v>
      </c>
      <c r="H9" s="7">
        <f t="shared" si="2"/>
        <v>14</v>
      </c>
      <c r="I9" s="7">
        <v>10</v>
      </c>
      <c r="J9" s="7">
        <v>1</v>
      </c>
      <c r="K9" s="7">
        <v>3</v>
      </c>
      <c r="L9" s="9">
        <f t="shared" si="1"/>
        <v>12</v>
      </c>
      <c r="M9" s="9">
        <v>8</v>
      </c>
      <c r="N9" s="9">
        <v>1</v>
      </c>
      <c r="O9" s="9">
        <v>3</v>
      </c>
      <c r="P9" s="11">
        <f t="shared" si="4"/>
        <v>12</v>
      </c>
      <c r="Q9" s="11">
        <v>8</v>
      </c>
      <c r="R9" s="11">
        <v>1</v>
      </c>
      <c r="S9" s="11">
        <v>3</v>
      </c>
      <c r="T9" s="25"/>
      <c r="U9" s="14">
        <f t="shared" si="3"/>
        <v>12</v>
      </c>
      <c r="V9" s="14">
        <v>8</v>
      </c>
      <c r="W9" s="14">
        <v>1</v>
      </c>
      <c r="X9" s="14">
        <v>3</v>
      </c>
    </row>
    <row r="10" spans="1:24" x14ac:dyDescent="0.25">
      <c r="B10" s="4" t="s">
        <v>8</v>
      </c>
      <c r="C10" s="27"/>
      <c r="D10" s="5">
        <f t="shared" si="0"/>
        <v>24</v>
      </c>
      <c r="E10" s="5">
        <v>15</v>
      </c>
      <c r="F10" s="5">
        <v>1</v>
      </c>
      <c r="G10" s="5">
        <v>8</v>
      </c>
      <c r="H10" s="7">
        <f>SUM(I10:K10)</f>
        <v>24</v>
      </c>
      <c r="I10" s="7">
        <v>15</v>
      </c>
      <c r="J10" s="7">
        <v>1</v>
      </c>
      <c r="K10" s="7">
        <v>8</v>
      </c>
      <c r="L10" s="9">
        <f t="shared" si="1"/>
        <v>24</v>
      </c>
      <c r="M10" s="9">
        <v>15</v>
      </c>
      <c r="N10" s="9">
        <v>1</v>
      </c>
      <c r="O10" s="9">
        <v>8</v>
      </c>
      <c r="P10" s="11">
        <f>SUM(Q10:S10)</f>
        <v>26</v>
      </c>
      <c r="Q10" s="11">
        <v>17</v>
      </c>
      <c r="R10" s="11">
        <v>1</v>
      </c>
      <c r="S10" s="11">
        <v>8</v>
      </c>
      <c r="T10" s="25"/>
      <c r="U10" s="14">
        <f>SUM(V10:X10)</f>
        <v>24</v>
      </c>
      <c r="V10" s="14">
        <v>15</v>
      </c>
      <c r="W10" s="14">
        <v>1</v>
      </c>
      <c r="X10" s="14">
        <v>8</v>
      </c>
    </row>
    <row r="11" spans="1:24" x14ac:dyDescent="0.25">
      <c r="B11" s="4" t="s">
        <v>9</v>
      </c>
      <c r="C11" s="27"/>
      <c r="D11" s="5">
        <f t="shared" si="0"/>
        <v>16</v>
      </c>
      <c r="E11" s="5">
        <v>9</v>
      </c>
      <c r="F11" s="5">
        <v>1</v>
      </c>
      <c r="G11" s="5">
        <v>6</v>
      </c>
      <c r="H11" s="7">
        <f t="shared" ref="H11:H14" si="5">SUM(I11:K11)</f>
        <v>22</v>
      </c>
      <c r="I11" s="7">
        <v>15</v>
      </c>
      <c r="J11" s="7">
        <v>1</v>
      </c>
      <c r="K11" s="7">
        <v>6</v>
      </c>
      <c r="L11" s="9">
        <f t="shared" si="1"/>
        <v>20</v>
      </c>
      <c r="M11" s="9">
        <v>13</v>
      </c>
      <c r="N11" s="9">
        <v>1</v>
      </c>
      <c r="O11" s="9">
        <v>6</v>
      </c>
      <c r="P11" s="11">
        <f t="shared" ref="P11:P14" si="6">SUM(Q11:S11)</f>
        <v>20</v>
      </c>
      <c r="Q11" s="11">
        <v>13</v>
      </c>
      <c r="R11" s="11">
        <v>1</v>
      </c>
      <c r="S11" s="11">
        <v>6</v>
      </c>
      <c r="T11" s="25"/>
      <c r="U11" s="14">
        <f t="shared" ref="U11:U14" si="7">SUM(V11:X11)</f>
        <v>19</v>
      </c>
      <c r="V11" s="14">
        <v>13</v>
      </c>
      <c r="W11" s="14">
        <v>1</v>
      </c>
      <c r="X11" s="14">
        <v>5</v>
      </c>
    </row>
    <row r="12" spans="1:24" x14ac:dyDescent="0.25">
      <c r="B12" s="4" t="s">
        <v>10</v>
      </c>
      <c r="C12" s="27"/>
      <c r="D12" s="5">
        <f t="shared" si="0"/>
        <v>7</v>
      </c>
      <c r="E12" s="5">
        <v>4</v>
      </c>
      <c r="F12" s="5">
        <v>1</v>
      </c>
      <c r="G12" s="5">
        <v>2</v>
      </c>
      <c r="H12" s="7">
        <f t="shared" si="5"/>
        <v>7</v>
      </c>
      <c r="I12" s="7">
        <v>4</v>
      </c>
      <c r="J12" s="7">
        <v>1</v>
      </c>
      <c r="K12" s="7">
        <v>2</v>
      </c>
      <c r="L12" s="9">
        <f t="shared" si="1"/>
        <v>7</v>
      </c>
      <c r="M12" s="9">
        <v>4</v>
      </c>
      <c r="N12" s="9">
        <v>1</v>
      </c>
      <c r="O12" s="9">
        <v>2</v>
      </c>
      <c r="P12" s="11">
        <f>SUM(Q12:S12)</f>
        <v>7</v>
      </c>
      <c r="Q12" s="11">
        <v>4</v>
      </c>
      <c r="R12" s="11">
        <v>1</v>
      </c>
      <c r="S12" s="11">
        <v>2</v>
      </c>
      <c r="T12" s="25"/>
      <c r="U12" s="14">
        <f t="shared" si="7"/>
        <v>7</v>
      </c>
      <c r="V12" s="14">
        <v>4</v>
      </c>
      <c r="W12" s="14">
        <v>1</v>
      </c>
      <c r="X12" s="14">
        <v>2</v>
      </c>
    </row>
    <row r="13" spans="1:24" x14ac:dyDescent="0.25">
      <c r="B13" s="4" t="s">
        <v>11</v>
      </c>
      <c r="C13" s="27"/>
      <c r="D13" s="5">
        <f t="shared" si="0"/>
        <v>4</v>
      </c>
      <c r="E13" s="5">
        <v>2</v>
      </c>
      <c r="F13" s="5">
        <v>0</v>
      </c>
      <c r="G13" s="5">
        <v>2</v>
      </c>
      <c r="H13" s="7">
        <f t="shared" si="5"/>
        <v>4</v>
      </c>
      <c r="I13" s="7">
        <v>2</v>
      </c>
      <c r="J13" s="7">
        <v>0</v>
      </c>
      <c r="K13" s="7">
        <v>2</v>
      </c>
      <c r="L13" s="9">
        <f t="shared" si="1"/>
        <v>4</v>
      </c>
      <c r="M13" s="9">
        <v>2</v>
      </c>
      <c r="N13" s="9">
        <v>0</v>
      </c>
      <c r="O13" s="9">
        <v>2</v>
      </c>
      <c r="P13" s="11">
        <f t="shared" si="6"/>
        <v>4</v>
      </c>
      <c r="Q13" s="11">
        <v>2</v>
      </c>
      <c r="R13" s="11">
        <v>0</v>
      </c>
      <c r="S13" s="11">
        <v>2</v>
      </c>
      <c r="T13" s="25"/>
      <c r="U13" s="14">
        <f t="shared" si="7"/>
        <v>5</v>
      </c>
      <c r="V13" s="14">
        <v>3</v>
      </c>
      <c r="W13" s="14">
        <v>0</v>
      </c>
      <c r="X13" s="14">
        <v>2</v>
      </c>
    </row>
    <row r="14" spans="1:24" x14ac:dyDescent="0.25">
      <c r="B14" s="4" t="s">
        <v>12</v>
      </c>
      <c r="C14" s="27"/>
      <c r="D14" s="5">
        <f>SUM(E14:G14)</f>
        <v>22</v>
      </c>
      <c r="E14" s="5">
        <v>13</v>
      </c>
      <c r="F14" s="5">
        <v>2</v>
      </c>
      <c r="G14" s="5">
        <v>7</v>
      </c>
      <c r="H14" s="7">
        <f t="shared" si="5"/>
        <v>21</v>
      </c>
      <c r="I14" s="7">
        <v>13</v>
      </c>
      <c r="J14" s="7">
        <v>2</v>
      </c>
      <c r="K14" s="7">
        <v>6</v>
      </c>
      <c r="L14" s="9">
        <f t="shared" si="1"/>
        <v>21</v>
      </c>
      <c r="M14" s="9">
        <v>13</v>
      </c>
      <c r="N14" s="9">
        <v>2</v>
      </c>
      <c r="O14" s="9">
        <v>6</v>
      </c>
      <c r="P14" s="11">
        <f t="shared" si="6"/>
        <v>21</v>
      </c>
      <c r="Q14" s="11">
        <v>11</v>
      </c>
      <c r="R14" s="11">
        <v>2</v>
      </c>
      <c r="S14" s="11">
        <v>8</v>
      </c>
      <c r="T14" s="25"/>
      <c r="U14" s="14">
        <f t="shared" si="7"/>
        <v>21</v>
      </c>
      <c r="V14" s="14">
        <v>11</v>
      </c>
      <c r="W14" s="14">
        <v>2</v>
      </c>
      <c r="X14" s="14">
        <v>8</v>
      </c>
    </row>
    <row r="15" spans="1:24" x14ac:dyDescent="0.25">
      <c r="B15" s="4" t="s">
        <v>13</v>
      </c>
      <c r="C15" s="27"/>
      <c r="D15" s="5">
        <f t="shared" si="0"/>
        <v>40.5</v>
      </c>
      <c r="E15" s="5">
        <v>23</v>
      </c>
      <c r="F15" s="5">
        <v>3</v>
      </c>
      <c r="G15" s="5">
        <v>14.5</v>
      </c>
      <c r="H15" s="7">
        <f>SUM(I15:K15)</f>
        <v>48.5</v>
      </c>
      <c r="I15" s="7">
        <v>31</v>
      </c>
      <c r="J15" s="7">
        <v>3</v>
      </c>
      <c r="K15" s="7">
        <v>14.5</v>
      </c>
      <c r="L15" s="9">
        <f t="shared" si="1"/>
        <v>46</v>
      </c>
      <c r="M15" s="9">
        <v>31</v>
      </c>
      <c r="N15" s="9">
        <v>3</v>
      </c>
      <c r="O15" s="9">
        <v>12</v>
      </c>
      <c r="P15" s="11">
        <f>SUM(Q15:S15)</f>
        <v>45.5</v>
      </c>
      <c r="Q15" s="11">
        <v>27</v>
      </c>
      <c r="R15" s="11">
        <v>5</v>
      </c>
      <c r="S15" s="11">
        <v>13.5</v>
      </c>
      <c r="T15" s="25"/>
      <c r="U15" s="14">
        <f>SUM(V15:X15)</f>
        <v>40.5</v>
      </c>
      <c r="V15" s="14">
        <v>23</v>
      </c>
      <c r="W15" s="14">
        <v>5</v>
      </c>
      <c r="X15" s="14">
        <v>12.5</v>
      </c>
    </row>
    <row r="16" spans="1:24" x14ac:dyDescent="0.25">
      <c r="B16" s="4" t="s">
        <v>14</v>
      </c>
      <c r="C16" s="27"/>
      <c r="D16" s="5">
        <f t="shared" si="0"/>
        <v>3</v>
      </c>
      <c r="E16" s="5">
        <v>2</v>
      </c>
      <c r="F16" s="5">
        <v>0</v>
      </c>
      <c r="G16" s="5">
        <v>1</v>
      </c>
      <c r="H16" s="7">
        <f>SUM(I16:K16)</f>
        <v>2</v>
      </c>
      <c r="I16" s="7">
        <v>1</v>
      </c>
      <c r="J16" s="7">
        <v>0</v>
      </c>
      <c r="K16" s="7">
        <v>1</v>
      </c>
      <c r="L16" s="9">
        <f t="shared" si="1"/>
        <v>2</v>
      </c>
      <c r="M16" s="9">
        <v>1</v>
      </c>
      <c r="N16" s="9">
        <v>0</v>
      </c>
      <c r="O16" s="9">
        <v>1</v>
      </c>
      <c r="P16" s="11">
        <f t="shared" ref="P16:P17" si="8">SUM(Q16:S16)</f>
        <v>2</v>
      </c>
      <c r="Q16" s="11">
        <v>1</v>
      </c>
      <c r="R16" s="11">
        <v>0</v>
      </c>
      <c r="S16" s="11">
        <v>1</v>
      </c>
      <c r="T16" s="25"/>
      <c r="U16" s="46">
        <f t="shared" ref="U16:U17" si="9">SUM(V16:X16)</f>
        <v>2</v>
      </c>
      <c r="V16" s="14">
        <v>1</v>
      </c>
      <c r="W16" s="14">
        <v>0</v>
      </c>
      <c r="X16" s="14">
        <v>1</v>
      </c>
    </row>
    <row r="17" spans="1:24" x14ac:dyDescent="0.25">
      <c r="B17" s="4" t="s">
        <v>15</v>
      </c>
      <c r="C17" s="27"/>
      <c r="D17" s="5">
        <f t="shared" si="0"/>
        <v>4.5</v>
      </c>
      <c r="E17" s="5">
        <v>2</v>
      </c>
      <c r="F17" s="5">
        <v>1</v>
      </c>
      <c r="G17" s="5">
        <v>1.5</v>
      </c>
      <c r="H17" s="7">
        <f>SUM(I17:K17)</f>
        <v>4.5</v>
      </c>
      <c r="I17" s="7">
        <v>2</v>
      </c>
      <c r="J17" s="7">
        <v>1</v>
      </c>
      <c r="K17" s="7">
        <v>1.5</v>
      </c>
      <c r="L17" s="9">
        <f t="shared" si="1"/>
        <v>4.5</v>
      </c>
      <c r="M17" s="9">
        <v>2</v>
      </c>
      <c r="N17" s="9">
        <v>1</v>
      </c>
      <c r="O17" s="9">
        <v>1.5</v>
      </c>
      <c r="P17" s="11">
        <f t="shared" si="8"/>
        <v>4.5</v>
      </c>
      <c r="Q17" s="11">
        <v>2</v>
      </c>
      <c r="R17" s="11">
        <v>1</v>
      </c>
      <c r="S17" s="11">
        <v>1.5</v>
      </c>
      <c r="T17" s="25"/>
      <c r="U17" s="14">
        <f t="shared" si="9"/>
        <v>4.5</v>
      </c>
      <c r="V17" s="14">
        <v>2</v>
      </c>
      <c r="W17" s="14">
        <v>1</v>
      </c>
      <c r="X17" s="14">
        <v>1.5</v>
      </c>
    </row>
    <row r="18" spans="1:24" x14ac:dyDescent="0.25">
      <c r="B18" s="1" t="s">
        <v>36</v>
      </c>
      <c r="C18" s="27"/>
      <c r="D18" s="5">
        <v>0</v>
      </c>
      <c r="E18" s="5">
        <v>0</v>
      </c>
      <c r="F18" s="5">
        <v>0</v>
      </c>
      <c r="G18" s="5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  <c r="N18" s="9">
        <v>0</v>
      </c>
      <c r="O18" s="9">
        <v>0</v>
      </c>
      <c r="P18" s="11">
        <v>0</v>
      </c>
      <c r="Q18" s="11">
        <v>0</v>
      </c>
      <c r="R18" s="11">
        <v>0</v>
      </c>
      <c r="S18" s="11">
        <v>0</v>
      </c>
      <c r="T18" s="25"/>
      <c r="U18" s="14">
        <f>SUM(V18:X18)</f>
        <v>9</v>
      </c>
      <c r="V18" s="14">
        <v>6</v>
      </c>
      <c r="W18" s="14">
        <v>0</v>
      </c>
      <c r="X18" s="14">
        <v>3</v>
      </c>
    </row>
    <row r="19" spans="1:24" x14ac:dyDescent="0.25">
      <c r="B19" s="1"/>
      <c r="C19" s="3"/>
      <c r="D19" s="17"/>
      <c r="E19" s="17"/>
      <c r="F19" s="17"/>
      <c r="G19" s="17"/>
      <c r="H19" s="18"/>
      <c r="I19" s="18"/>
      <c r="J19" s="18"/>
      <c r="K19" s="18"/>
      <c r="L19" s="19"/>
      <c r="M19" s="19"/>
      <c r="N19" s="19"/>
      <c r="O19" s="19"/>
      <c r="P19" s="20"/>
      <c r="Q19" s="20"/>
      <c r="R19" s="20"/>
      <c r="S19" s="20"/>
      <c r="T19" s="21"/>
      <c r="U19" s="21"/>
      <c r="V19" s="21"/>
      <c r="W19" s="21"/>
      <c r="X19" s="21"/>
    </row>
    <row r="20" spans="1:24" x14ac:dyDescent="0.25">
      <c r="A20" s="4" t="s">
        <v>39</v>
      </c>
      <c r="C20" s="2">
        <v>17.5</v>
      </c>
      <c r="D20" s="5">
        <v>16.5</v>
      </c>
      <c r="E20" s="28"/>
      <c r="F20" s="29"/>
      <c r="G20" s="30"/>
      <c r="H20" s="7">
        <v>16.5</v>
      </c>
      <c r="I20" s="31"/>
      <c r="J20" s="32"/>
      <c r="K20" s="33"/>
      <c r="L20" s="22">
        <v>16.5</v>
      </c>
      <c r="M20" s="43"/>
      <c r="N20" s="44"/>
      <c r="O20" s="45"/>
      <c r="P20" s="11">
        <v>16.5</v>
      </c>
      <c r="Q20" s="37"/>
      <c r="R20" s="38"/>
      <c r="S20" s="39"/>
      <c r="T20" s="16">
        <v>19.5</v>
      </c>
      <c r="U20" s="14">
        <v>16.5</v>
      </c>
      <c r="V20" s="40"/>
      <c r="W20" s="41"/>
      <c r="X20" s="42"/>
    </row>
    <row r="21" spans="1:24" x14ac:dyDescent="0.25">
      <c r="B21" s="4" t="s">
        <v>16</v>
      </c>
      <c r="C21" s="26"/>
      <c r="D21" s="5">
        <v>16.5</v>
      </c>
      <c r="E21" s="5">
        <v>12.5</v>
      </c>
      <c r="F21" s="5">
        <v>0</v>
      </c>
      <c r="G21" s="5">
        <v>3</v>
      </c>
      <c r="H21" s="7">
        <v>16.5</v>
      </c>
      <c r="I21" s="7">
        <v>12.5</v>
      </c>
      <c r="J21" s="7">
        <v>0</v>
      </c>
      <c r="K21" s="7">
        <v>3</v>
      </c>
      <c r="L21" s="22">
        <v>16.5</v>
      </c>
      <c r="M21" s="22">
        <v>12.5</v>
      </c>
      <c r="N21" s="22">
        <v>0</v>
      </c>
      <c r="O21" s="22">
        <v>3</v>
      </c>
      <c r="P21" s="11">
        <v>16.5</v>
      </c>
      <c r="Q21" s="11">
        <v>12.5</v>
      </c>
      <c r="R21" s="11">
        <v>0</v>
      </c>
      <c r="S21" s="11">
        <v>3</v>
      </c>
      <c r="T21" s="24"/>
      <c r="U21" s="14">
        <v>16.5</v>
      </c>
      <c r="V21" s="14">
        <v>12.5</v>
      </c>
      <c r="W21" s="14">
        <v>0</v>
      </c>
      <c r="X21" s="14">
        <v>3</v>
      </c>
    </row>
    <row r="22" spans="1:24" x14ac:dyDescent="0.25">
      <c r="C22" s="3"/>
      <c r="D22" s="17"/>
      <c r="E22" s="17"/>
      <c r="F22" s="17"/>
      <c r="G22" s="17"/>
      <c r="H22" s="18"/>
      <c r="I22" s="18"/>
      <c r="J22" s="18"/>
      <c r="K22" s="18"/>
      <c r="L22" s="19"/>
      <c r="M22" s="19"/>
      <c r="N22" s="19"/>
      <c r="O22" s="19"/>
      <c r="P22" s="20"/>
      <c r="Q22" s="20"/>
      <c r="R22" s="20"/>
      <c r="S22" s="20"/>
      <c r="T22" s="21"/>
      <c r="U22" s="21"/>
      <c r="V22" s="21"/>
      <c r="W22" s="21"/>
      <c r="X22" s="21"/>
    </row>
    <row r="23" spans="1:24" x14ac:dyDescent="0.25">
      <c r="A23" s="4" t="s">
        <v>38</v>
      </c>
      <c r="C23" s="2">
        <v>31</v>
      </c>
      <c r="D23" s="5">
        <f>SUM(D24:D26)+2</f>
        <v>22.5</v>
      </c>
      <c r="E23" s="28"/>
      <c r="F23" s="29"/>
      <c r="G23" s="30"/>
      <c r="H23" s="7">
        <f>SUM(H24:H26)+2</f>
        <v>22</v>
      </c>
      <c r="I23" s="31"/>
      <c r="J23" s="32"/>
      <c r="K23" s="33"/>
      <c r="L23" s="9">
        <f>SUM(L24:L26)+2</f>
        <v>24.5</v>
      </c>
      <c r="M23" s="34"/>
      <c r="N23" s="35"/>
      <c r="O23" s="36"/>
      <c r="P23" s="11">
        <f>SUM(P24:P26)+2</f>
        <v>28.5</v>
      </c>
      <c r="Q23" s="37"/>
      <c r="R23" s="38"/>
      <c r="S23" s="39"/>
      <c r="T23" s="16">
        <v>33</v>
      </c>
      <c r="U23" s="14">
        <f>SUM(U24:U26)+2</f>
        <v>26.5</v>
      </c>
      <c r="V23" s="40"/>
      <c r="W23" s="41"/>
      <c r="X23" s="42"/>
    </row>
    <row r="24" spans="1:24" x14ac:dyDescent="0.25">
      <c r="B24" s="4" t="s">
        <v>18</v>
      </c>
      <c r="C24" s="26"/>
      <c r="D24" s="5">
        <f>SUM(E24:G24)</f>
        <v>9.5</v>
      </c>
      <c r="E24" s="5">
        <v>7.5</v>
      </c>
      <c r="F24" s="5">
        <v>0</v>
      </c>
      <c r="G24" s="5">
        <v>2</v>
      </c>
      <c r="H24" s="7">
        <f>SUM(I24:K24)</f>
        <v>11.5</v>
      </c>
      <c r="I24" s="7">
        <v>8.5</v>
      </c>
      <c r="J24" s="7">
        <v>1</v>
      </c>
      <c r="K24" s="7">
        <v>2</v>
      </c>
      <c r="L24" s="9">
        <f>SUM(M24:O24)</f>
        <v>11.5</v>
      </c>
      <c r="M24" s="9">
        <v>8.5</v>
      </c>
      <c r="N24" s="9">
        <v>1</v>
      </c>
      <c r="O24" s="9">
        <v>2</v>
      </c>
      <c r="P24" s="11">
        <f>SUM(Q24:S24)</f>
        <v>12.5</v>
      </c>
      <c r="Q24" s="11">
        <v>9.5</v>
      </c>
      <c r="R24" s="11">
        <v>1</v>
      </c>
      <c r="S24" s="11">
        <v>2</v>
      </c>
      <c r="T24" s="24"/>
      <c r="U24" s="14">
        <f>SUM(V24:X24)</f>
        <v>11.5</v>
      </c>
      <c r="V24" s="14">
        <v>8.5</v>
      </c>
      <c r="W24" s="14">
        <v>1</v>
      </c>
      <c r="X24" s="14">
        <v>2</v>
      </c>
    </row>
    <row r="25" spans="1:24" x14ac:dyDescent="0.25">
      <c r="B25" s="4" t="s">
        <v>19</v>
      </c>
      <c r="C25" s="27"/>
      <c r="D25" s="5">
        <f>SUM(E25:G25)</f>
        <v>6</v>
      </c>
      <c r="E25" s="5">
        <v>4</v>
      </c>
      <c r="F25" s="5">
        <v>1</v>
      </c>
      <c r="G25" s="5">
        <v>1</v>
      </c>
      <c r="H25" s="7">
        <f>SUM(I25:K25)</f>
        <v>3.5</v>
      </c>
      <c r="I25" s="7">
        <v>2.5</v>
      </c>
      <c r="J25" s="7">
        <v>0</v>
      </c>
      <c r="K25" s="7">
        <v>1</v>
      </c>
      <c r="L25" s="9">
        <f t="shared" ref="L25:L26" si="10">SUM(M25:O25)</f>
        <v>4</v>
      </c>
      <c r="M25" s="9">
        <v>2.5</v>
      </c>
      <c r="N25" s="9">
        <v>0.5</v>
      </c>
      <c r="O25" s="9">
        <v>1</v>
      </c>
      <c r="P25" s="11">
        <f t="shared" ref="P25:P26" si="11">SUM(Q25:S25)</f>
        <v>8</v>
      </c>
      <c r="Q25" s="11">
        <v>5.5</v>
      </c>
      <c r="R25" s="11">
        <v>0.5</v>
      </c>
      <c r="S25" s="11">
        <v>2</v>
      </c>
      <c r="T25" s="25"/>
      <c r="U25" s="14">
        <f t="shared" ref="U25:U26" si="12">SUM(V25:X25)</f>
        <v>6</v>
      </c>
      <c r="V25" s="14">
        <v>3.5</v>
      </c>
      <c r="W25" s="14">
        <v>0.5</v>
      </c>
      <c r="X25" s="14">
        <v>2</v>
      </c>
    </row>
    <row r="26" spans="1:24" x14ac:dyDescent="0.25">
      <c r="B26" s="4" t="s">
        <v>20</v>
      </c>
      <c r="C26" s="27"/>
      <c r="D26" s="5">
        <f>SUM(E26:G26)</f>
        <v>5</v>
      </c>
      <c r="E26" s="5">
        <v>3</v>
      </c>
      <c r="F26" s="5">
        <v>1</v>
      </c>
      <c r="G26" s="5">
        <v>1</v>
      </c>
      <c r="H26" s="7">
        <f>SUM(I26:K26)</f>
        <v>5</v>
      </c>
      <c r="I26" s="7">
        <v>3</v>
      </c>
      <c r="J26" s="7">
        <v>1</v>
      </c>
      <c r="K26" s="7">
        <v>1</v>
      </c>
      <c r="L26" s="9">
        <f t="shared" si="10"/>
        <v>7</v>
      </c>
      <c r="M26" s="9">
        <v>5</v>
      </c>
      <c r="N26" s="9">
        <v>1</v>
      </c>
      <c r="O26" s="9">
        <v>1</v>
      </c>
      <c r="P26" s="11">
        <f t="shared" si="11"/>
        <v>6</v>
      </c>
      <c r="Q26" s="11">
        <v>4</v>
      </c>
      <c r="R26" s="11">
        <v>1</v>
      </c>
      <c r="S26" s="11">
        <v>1</v>
      </c>
      <c r="T26" s="25"/>
      <c r="U26" s="14">
        <f t="shared" si="12"/>
        <v>7</v>
      </c>
      <c r="V26" s="14">
        <v>6</v>
      </c>
      <c r="W26" s="14">
        <v>0</v>
      </c>
      <c r="X26" s="14">
        <v>1</v>
      </c>
    </row>
    <row r="27" spans="1:24" x14ac:dyDescent="0.25">
      <c r="T27" s="23"/>
      <c r="U27" s="23"/>
      <c r="V27" s="23"/>
      <c r="W27" s="23"/>
      <c r="X27" s="23"/>
    </row>
    <row r="28" spans="1:24" x14ac:dyDescent="0.25">
      <c r="A28" s="1"/>
      <c r="B28" s="1"/>
      <c r="T28" s="23"/>
      <c r="U28" s="23"/>
      <c r="V28" s="23"/>
      <c r="W28" s="23"/>
      <c r="X28" s="23"/>
    </row>
  </sheetData>
  <mergeCells count="5">
    <mergeCell ref="D1:G1"/>
    <mergeCell ref="H1:K1"/>
    <mergeCell ref="L1:O1"/>
    <mergeCell ref="P1:S1"/>
    <mergeCell ref="U1: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Newcomer, Alexis</dc:creator>
  <cp:lastModifiedBy>Hopkins, Walker</cp:lastModifiedBy>
  <dcterms:created xsi:type="dcterms:W3CDTF">2023-09-05T16:38:38Z</dcterms:created>
  <dcterms:modified xsi:type="dcterms:W3CDTF">2023-09-08T14:50:59Z</dcterms:modified>
</cp:coreProperties>
</file>